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<sst xmlns="http://schemas.openxmlformats.org/spreadsheetml/2006/main" count="64" uniqueCount="64">
  <si>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1. </t>
  </si>
  <si>
    <t>Hold</t>
  </si>
  <si>
    <t xml:space="preserve">2. </t>
  </si>
  <si>
    <t>vásárolni</t>
  </si>
  <si>
    <t>3.</t>
  </si>
  <si>
    <t>ingyen</t>
  </si>
  <si>
    <t xml:space="preserve">4. </t>
  </si>
  <si>
    <t>széles</t>
  </si>
  <si>
    <t xml:space="preserve">5. </t>
  </si>
  <si>
    <t>csapás</t>
  </si>
  <si>
    <t>6.</t>
  </si>
  <si>
    <t>élvezni</t>
  </si>
  <si>
    <t>7.</t>
  </si>
  <si>
    <t>hirtelenül</t>
  </si>
  <si>
    <t>8.</t>
  </si>
  <si>
    <t>hálás</t>
  </si>
  <si>
    <t>9.</t>
  </si>
  <si>
    <t>szalma</t>
  </si>
  <si>
    <t>10.</t>
  </si>
  <si>
    <t>elősegíteni</t>
  </si>
  <si>
    <t>11.</t>
  </si>
  <si>
    <t>mereven</t>
  </si>
  <si>
    <t>12.</t>
  </si>
  <si>
    <t>lényeges</t>
  </si>
  <si>
    <t>13.</t>
  </si>
  <si>
    <t>sárgaréz</t>
  </si>
  <si>
    <t>14.</t>
  </si>
  <si>
    <t>böngészni</t>
  </si>
  <si>
    <t>15.</t>
  </si>
  <si>
    <t>csökönyösen</t>
  </si>
  <si>
    <t>16.</t>
  </si>
  <si>
    <t>lelkesedő</t>
  </si>
  <si>
    <t>Szó</t>
  </si>
  <si>
    <t>Adható</t>
  </si>
  <si>
    <t>Angolul</t>
  </si>
  <si>
    <t>Moon</t>
  </si>
  <si>
    <t>to buy</t>
  </si>
  <si>
    <t>free of charge</t>
  </si>
  <si>
    <t>wide</t>
  </si>
  <si>
    <t>hit / strike / stroke</t>
  </si>
  <si>
    <t>enjoy</t>
  </si>
  <si>
    <t>suddenly</t>
  </si>
  <si>
    <t>grateful / thankful</t>
  </si>
  <si>
    <t>straw</t>
  </si>
  <si>
    <t>help / promote</t>
  </si>
  <si>
    <t>rigidly / starkly</t>
  </si>
  <si>
    <t>essential / capital</t>
  </si>
  <si>
    <t>brass</t>
  </si>
  <si>
    <t>glean / browse</t>
  </si>
  <si>
    <t>obstinately</t>
  </si>
  <si>
    <t>enthusiastically</t>
  </si>
  <si>
    <t>minta2</t>
  </si>
  <si>
    <t>minta3</t>
  </si>
  <si>
    <t>minta4</t>
  </si>
  <si>
    <t>helyes megoldás aránya</t>
  </si>
  <si>
    <t>p érték</t>
  </si>
  <si>
    <t>CITC</t>
  </si>
  <si>
    <t>diszkriminációs érték</t>
  </si>
  <si>
    <t>Összes</t>
  </si>
  <si>
    <t>summa</t>
  </si>
  <si>
    <t>Arány</t>
  </si>
  <si>
    <t>Cronbach's alfa</t>
  </si>
  <si>
    <t>megbízhatóság</t>
  </si>
  <si>
    <t>minta1Farkas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</si>
</sst>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zotar.sztaki.hu/dict_search.php?M=1&amp;O=HUN&amp;E=1&amp;C=1&amp;A=1&amp;S=H&amp;T=1&amp;D=0&amp;G=0&amp;P=0&amp;F=0&amp;MR=100&amp;orig_lang=HUN%3AENG%3AEngHunDict&amp;orig_mode=1&amp;orig_word=cs%C3%B6k%C3%B6ny%C3%B6sen&amp;flash=&amp;sid=23710cf6a3f71f57535e67473d6f1cd4&amp;vk=&amp;L=ENG%3AHUN%3AEngHunDict&amp;W=obstinatel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N6" sqref="N6"/>
    </sheetView>
  </sheetViews>
  <sheetFormatPr defaultColWidth="9.140625" defaultRowHeight="12.75"/>
  <cols>
    <col min="2" max="2" width="12.28125" style="0" bestFit="1" customWidth="1"/>
    <col min="3" max="3" width="9.140625" style="6" customWidth="1"/>
    <col min="4" max="4" width="6.421875" style="0" customWidth="1"/>
    <col min="10" max="10" width="10.421875" style="0" bestFit="1" customWidth="1"/>
    <col min="11" max="11" width="13.7109375" style="0" bestFit="1" customWidth="1"/>
  </cols>
  <sheetData>
    <row r="1" spans="2:16" s="4" customFormat="1" ht="38.25">
      <c r="B1" s="4" t="s">
        <v>32</v>
      </c>
      <c r="C1" s="5" t="s">
        <v>33</v>
      </c>
      <c r="D1" s="4" t="s">
        <v>63</v>
      </c>
      <c r="E1" s="4" t="s">
        <v>51</v>
      </c>
      <c r="F1" s="4" t="s">
        <v>52</v>
      </c>
      <c r="G1" s="4" t="s">
        <v>53</v>
      </c>
      <c r="I1" s="4" t="s">
        <v>59</v>
      </c>
      <c r="J1" s="4" t="s">
        <v>54</v>
      </c>
      <c r="K1" s="4" t="s">
        <v>57</v>
      </c>
      <c r="L1" s="4" t="s">
        <v>61</v>
      </c>
      <c r="P1" s="4" t="s">
        <v>34</v>
      </c>
    </row>
    <row r="2" spans="1:16" ht="15.75">
      <c r="A2" s="1" t="s">
        <v>0</v>
      </c>
      <c r="B2" s="1" t="s">
        <v>1</v>
      </c>
      <c r="C2" s="6">
        <v>1</v>
      </c>
      <c r="D2" s="8">
        <v>1</v>
      </c>
      <c r="E2" s="8">
        <v>1</v>
      </c>
      <c r="F2" s="8">
        <v>1</v>
      </c>
      <c r="G2" s="8">
        <v>0</v>
      </c>
      <c r="I2">
        <f>SUM(D2:G2)</f>
        <v>3</v>
      </c>
      <c r="J2">
        <f>I2/4</f>
        <v>0.75</v>
      </c>
      <c r="K2">
        <f>J2/$J$22</f>
        <v>2.3529411764705883</v>
      </c>
      <c r="P2" t="s">
        <v>35</v>
      </c>
    </row>
    <row r="3" spans="1:16" ht="15.75">
      <c r="A3" s="1" t="s">
        <v>2</v>
      </c>
      <c r="B3" s="1" t="s">
        <v>3</v>
      </c>
      <c r="C3" s="6">
        <v>1</v>
      </c>
      <c r="D3" s="8">
        <v>1</v>
      </c>
      <c r="E3" s="8">
        <v>1</v>
      </c>
      <c r="F3" s="8">
        <v>0</v>
      </c>
      <c r="G3" s="8">
        <v>0</v>
      </c>
      <c r="I3">
        <f aca="true" t="shared" si="0" ref="I3:I22">SUM(D3:G3)</f>
        <v>2</v>
      </c>
      <c r="J3">
        <f>I3/4</f>
        <v>0.5</v>
      </c>
      <c r="K3">
        <f aca="true" t="shared" si="1" ref="K3:K22">J3/$J$22</f>
        <v>1.5686274509803924</v>
      </c>
      <c r="P3" t="s">
        <v>36</v>
      </c>
    </row>
    <row r="4" spans="1:16" ht="15.75">
      <c r="A4" s="1" t="s">
        <v>4</v>
      </c>
      <c r="B4" s="1" t="s">
        <v>5</v>
      </c>
      <c r="C4" s="6">
        <v>1</v>
      </c>
      <c r="D4" s="8">
        <v>1</v>
      </c>
      <c r="E4" s="8">
        <v>1</v>
      </c>
      <c r="F4" s="8">
        <v>1</v>
      </c>
      <c r="G4" s="8">
        <v>0</v>
      </c>
      <c r="I4">
        <f t="shared" si="0"/>
        <v>3</v>
      </c>
      <c r="J4">
        <f>I4/4</f>
        <v>0.75</v>
      </c>
      <c r="K4">
        <f t="shared" si="1"/>
        <v>2.3529411764705883</v>
      </c>
      <c r="P4" t="s">
        <v>37</v>
      </c>
    </row>
    <row r="5" spans="1:16" ht="15.75">
      <c r="A5" s="1" t="s">
        <v>6</v>
      </c>
      <c r="B5" s="1" t="s">
        <v>7</v>
      </c>
      <c r="C5" s="6">
        <v>1</v>
      </c>
      <c r="D5" s="8">
        <v>1</v>
      </c>
      <c r="E5" s="8">
        <v>1</v>
      </c>
      <c r="F5" s="8">
        <v>0</v>
      </c>
      <c r="G5" s="8">
        <v>1</v>
      </c>
      <c r="I5">
        <f t="shared" si="0"/>
        <v>3</v>
      </c>
      <c r="J5">
        <f>I5/4</f>
        <v>0.75</v>
      </c>
      <c r="K5">
        <f t="shared" si="1"/>
        <v>2.3529411764705883</v>
      </c>
      <c r="P5" t="s">
        <v>38</v>
      </c>
    </row>
    <row r="6" spans="1:7" ht="15.75">
      <c r="A6" s="1"/>
      <c r="D6" s="8"/>
      <c r="E6" s="8"/>
      <c r="F6" s="8"/>
      <c r="G6" s="8"/>
    </row>
    <row r="7" spans="1:16" ht="15.75">
      <c r="A7" s="1" t="s">
        <v>8</v>
      </c>
      <c r="B7" s="1" t="s">
        <v>9</v>
      </c>
      <c r="C7" s="6">
        <v>2</v>
      </c>
      <c r="D7" s="8">
        <v>2</v>
      </c>
      <c r="E7" s="8">
        <v>0</v>
      </c>
      <c r="F7" s="8">
        <v>0</v>
      </c>
      <c r="G7" s="8">
        <v>0</v>
      </c>
      <c r="I7">
        <f t="shared" si="0"/>
        <v>2</v>
      </c>
      <c r="J7">
        <f>I7/2/4</f>
        <v>0.25</v>
      </c>
      <c r="K7">
        <f t="shared" si="1"/>
        <v>0.7843137254901962</v>
      </c>
      <c r="P7" t="s">
        <v>39</v>
      </c>
    </row>
    <row r="8" spans="1:16" ht="15.75">
      <c r="A8" s="1" t="s">
        <v>10</v>
      </c>
      <c r="B8" s="1" t="s">
        <v>11</v>
      </c>
      <c r="C8" s="6">
        <v>2</v>
      </c>
      <c r="D8" s="8">
        <v>2</v>
      </c>
      <c r="E8" s="8">
        <v>2</v>
      </c>
      <c r="F8" s="8">
        <v>2</v>
      </c>
      <c r="G8" s="8">
        <v>0</v>
      </c>
      <c r="I8">
        <f t="shared" si="0"/>
        <v>6</v>
      </c>
      <c r="J8">
        <f>I8/2/4</f>
        <v>0.75</v>
      </c>
      <c r="K8">
        <f t="shared" si="1"/>
        <v>2.3529411764705883</v>
      </c>
      <c r="P8" t="s">
        <v>40</v>
      </c>
    </row>
    <row r="9" spans="1:16" ht="15.75">
      <c r="A9" s="1" t="s">
        <v>12</v>
      </c>
      <c r="B9" s="1" t="s">
        <v>13</v>
      </c>
      <c r="C9" s="6">
        <v>2</v>
      </c>
      <c r="D9" s="8">
        <v>0</v>
      </c>
      <c r="E9" s="8">
        <v>0</v>
      </c>
      <c r="F9" s="8">
        <v>2</v>
      </c>
      <c r="G9" s="8">
        <v>2</v>
      </c>
      <c r="I9">
        <f t="shared" si="0"/>
        <v>4</v>
      </c>
      <c r="J9">
        <f>I9/2/4</f>
        <v>0.5</v>
      </c>
      <c r="K9">
        <f t="shared" si="1"/>
        <v>1.5686274509803924</v>
      </c>
      <c r="P9" t="s">
        <v>41</v>
      </c>
    </row>
    <row r="10" spans="1:16" ht="15.75">
      <c r="A10" s="1" t="s">
        <v>14</v>
      </c>
      <c r="B10" s="1" t="s">
        <v>15</v>
      </c>
      <c r="C10" s="6">
        <v>2</v>
      </c>
      <c r="D10" s="8">
        <v>0</v>
      </c>
      <c r="E10" s="8">
        <v>0</v>
      </c>
      <c r="F10" s="8">
        <v>2</v>
      </c>
      <c r="G10" s="8">
        <v>0</v>
      </c>
      <c r="I10">
        <f t="shared" si="0"/>
        <v>2</v>
      </c>
      <c r="J10">
        <f>I10/2/4</f>
        <v>0.25</v>
      </c>
      <c r="K10">
        <f t="shared" si="1"/>
        <v>0.7843137254901962</v>
      </c>
      <c r="P10" t="s">
        <v>42</v>
      </c>
    </row>
    <row r="11" spans="1:7" ht="15.75">
      <c r="A11" s="1"/>
      <c r="D11" s="8"/>
      <c r="E11" s="8"/>
      <c r="F11" s="8"/>
      <c r="G11" s="8"/>
    </row>
    <row r="12" spans="1:16" ht="15.75">
      <c r="A12" s="1" t="s">
        <v>16</v>
      </c>
      <c r="B12" s="1" t="s">
        <v>17</v>
      </c>
      <c r="C12" s="6">
        <v>3</v>
      </c>
      <c r="D12" s="8">
        <v>3</v>
      </c>
      <c r="E12" s="8">
        <v>3</v>
      </c>
      <c r="F12" s="8">
        <v>3</v>
      </c>
      <c r="G12" s="8">
        <v>0</v>
      </c>
      <c r="I12">
        <f t="shared" si="0"/>
        <v>9</v>
      </c>
      <c r="J12">
        <f>I12/3/4</f>
        <v>0.75</v>
      </c>
      <c r="K12">
        <f t="shared" si="1"/>
        <v>2.3529411764705883</v>
      </c>
      <c r="P12" t="s">
        <v>43</v>
      </c>
    </row>
    <row r="13" spans="1:16" ht="15.75">
      <c r="A13" s="1" t="s">
        <v>18</v>
      </c>
      <c r="B13" s="1" t="s">
        <v>19</v>
      </c>
      <c r="C13" s="6">
        <v>3</v>
      </c>
      <c r="D13" s="8">
        <v>3</v>
      </c>
      <c r="E13" s="8">
        <v>0</v>
      </c>
      <c r="F13" s="8">
        <v>3</v>
      </c>
      <c r="G13" s="8">
        <v>0</v>
      </c>
      <c r="I13">
        <f t="shared" si="0"/>
        <v>6</v>
      </c>
      <c r="J13">
        <f>I13/3/4</f>
        <v>0.5</v>
      </c>
      <c r="K13">
        <f t="shared" si="1"/>
        <v>1.5686274509803924</v>
      </c>
      <c r="P13" t="s">
        <v>44</v>
      </c>
    </row>
    <row r="14" spans="1:16" ht="15.75">
      <c r="A14" s="1" t="s">
        <v>20</v>
      </c>
      <c r="B14" s="1" t="s">
        <v>21</v>
      </c>
      <c r="C14" s="6">
        <v>3</v>
      </c>
      <c r="D14" s="8">
        <v>0</v>
      </c>
      <c r="E14" s="8">
        <v>0</v>
      </c>
      <c r="F14" s="8">
        <v>0</v>
      </c>
      <c r="G14" s="8">
        <v>0</v>
      </c>
      <c r="I14">
        <f t="shared" si="0"/>
        <v>0</v>
      </c>
      <c r="J14">
        <f>I14/3/4</f>
        <v>0</v>
      </c>
      <c r="K14">
        <f t="shared" si="1"/>
        <v>0</v>
      </c>
      <c r="P14" t="s">
        <v>45</v>
      </c>
    </row>
    <row r="15" spans="1:16" ht="15.75">
      <c r="A15" s="1" t="s">
        <v>22</v>
      </c>
      <c r="B15" s="1" t="s">
        <v>23</v>
      </c>
      <c r="C15" s="6">
        <v>3</v>
      </c>
      <c r="D15" s="8">
        <v>0</v>
      </c>
      <c r="E15" s="8">
        <v>3</v>
      </c>
      <c r="F15" s="8">
        <v>0</v>
      </c>
      <c r="G15" s="8">
        <v>0</v>
      </c>
      <c r="I15">
        <f t="shared" si="0"/>
        <v>3</v>
      </c>
      <c r="J15">
        <f>I15/3/4</f>
        <v>0.25</v>
      </c>
      <c r="K15">
        <f t="shared" si="1"/>
        <v>0.7843137254901962</v>
      </c>
      <c r="P15" t="s">
        <v>46</v>
      </c>
    </row>
    <row r="16" spans="1:7" ht="15.75">
      <c r="A16" s="1"/>
      <c r="D16" s="8"/>
      <c r="E16" s="8"/>
      <c r="F16" s="8"/>
      <c r="G16" s="8"/>
    </row>
    <row r="17" spans="1:16" ht="15.75">
      <c r="A17" s="1" t="s">
        <v>24</v>
      </c>
      <c r="B17" s="1" t="s">
        <v>25</v>
      </c>
      <c r="C17" s="6">
        <v>4</v>
      </c>
      <c r="D17" s="8">
        <v>0</v>
      </c>
      <c r="E17" s="8">
        <v>0</v>
      </c>
      <c r="F17" s="8">
        <v>0</v>
      </c>
      <c r="G17" s="8">
        <v>0</v>
      </c>
      <c r="I17">
        <f t="shared" si="0"/>
        <v>0</v>
      </c>
      <c r="J17">
        <f>I17/4/4</f>
        <v>0</v>
      </c>
      <c r="K17">
        <f t="shared" si="1"/>
        <v>0</v>
      </c>
      <c r="P17" t="s">
        <v>47</v>
      </c>
    </row>
    <row r="18" spans="1:16" ht="15.75">
      <c r="A18" s="1" t="s">
        <v>26</v>
      </c>
      <c r="B18" s="1" t="s">
        <v>27</v>
      </c>
      <c r="C18" s="6">
        <v>4</v>
      </c>
      <c r="D18" s="8">
        <v>4</v>
      </c>
      <c r="E18" s="8">
        <v>4</v>
      </c>
      <c r="F18" s="8">
        <v>0</v>
      </c>
      <c r="G18" s="8">
        <v>0</v>
      </c>
      <c r="I18">
        <f t="shared" si="0"/>
        <v>8</v>
      </c>
      <c r="J18">
        <f>I18/4/4</f>
        <v>0.5</v>
      </c>
      <c r="K18">
        <f t="shared" si="1"/>
        <v>1.5686274509803924</v>
      </c>
      <c r="P18" t="s">
        <v>48</v>
      </c>
    </row>
    <row r="19" spans="1:16" ht="15.75">
      <c r="A19" s="1" t="s">
        <v>28</v>
      </c>
      <c r="B19" s="1" t="s">
        <v>29</v>
      </c>
      <c r="C19" s="6">
        <v>4</v>
      </c>
      <c r="D19" s="8">
        <v>0</v>
      </c>
      <c r="E19" s="8">
        <v>0</v>
      </c>
      <c r="F19" s="8">
        <v>0</v>
      </c>
      <c r="G19" s="8">
        <v>0</v>
      </c>
      <c r="I19">
        <f t="shared" si="0"/>
        <v>0</v>
      </c>
      <c r="J19">
        <f>I19/4/4</f>
        <v>0</v>
      </c>
      <c r="K19">
        <f t="shared" si="1"/>
        <v>0</v>
      </c>
      <c r="P19" s="2" t="s">
        <v>49</v>
      </c>
    </row>
    <row r="20" spans="1:16" ht="15.75">
      <c r="A20" s="1" t="s">
        <v>30</v>
      </c>
      <c r="B20" s="1" t="s">
        <v>31</v>
      </c>
      <c r="C20" s="6">
        <v>4</v>
      </c>
      <c r="D20" s="8">
        <v>0</v>
      </c>
      <c r="E20" s="8">
        <v>0</v>
      </c>
      <c r="F20" s="8">
        <v>0</v>
      </c>
      <c r="G20" s="8">
        <v>0</v>
      </c>
      <c r="I20">
        <f t="shared" si="0"/>
        <v>0</v>
      </c>
      <c r="J20">
        <f>I20/4/4</f>
        <v>0</v>
      </c>
      <c r="K20">
        <f t="shared" si="1"/>
        <v>0</v>
      </c>
      <c r="P20" s="3" t="s">
        <v>50</v>
      </c>
    </row>
    <row r="22" spans="2:11" ht="15.75">
      <c r="B22" s="1" t="s">
        <v>58</v>
      </c>
      <c r="C22" s="6">
        <f>SUM(C2:C20)</f>
        <v>40</v>
      </c>
      <c r="D22" s="6">
        <f>SUM(D2:D20)</f>
        <v>18</v>
      </c>
      <c r="E22" s="6">
        <f>SUM(E2:E20)</f>
        <v>16</v>
      </c>
      <c r="F22" s="6">
        <f>SUM(F2:F20)</f>
        <v>14</v>
      </c>
      <c r="G22" s="6">
        <f>SUM(G2:G20)</f>
        <v>3</v>
      </c>
      <c r="H22" s="6"/>
      <c r="I22">
        <f t="shared" si="0"/>
        <v>51</v>
      </c>
      <c r="J22">
        <f>I22/160</f>
        <v>0.31875</v>
      </c>
      <c r="K22">
        <f t="shared" si="1"/>
        <v>1</v>
      </c>
    </row>
    <row r="23" spans="2:9" ht="15.75">
      <c r="B23" s="1" t="s">
        <v>60</v>
      </c>
      <c r="C23" s="6">
        <f>C22/40</f>
        <v>1</v>
      </c>
      <c r="D23" s="6">
        <f>D22/40</f>
        <v>0.45</v>
      </c>
      <c r="E23" s="6">
        <f>E22/40</f>
        <v>0.4</v>
      </c>
      <c r="F23" s="6">
        <f>F22/40</f>
        <v>0.35</v>
      </c>
      <c r="G23" s="6">
        <f>G22/40</f>
        <v>0.075</v>
      </c>
      <c r="H23" s="6"/>
      <c r="I23" s="6"/>
    </row>
    <row r="24" spans="10:12" ht="18">
      <c r="J24" s="7" t="s">
        <v>55</v>
      </c>
      <c r="K24" t="s">
        <v>56</v>
      </c>
      <c r="L24" t="s">
        <v>62</v>
      </c>
    </row>
  </sheetData>
  <hyperlinks>
    <hyperlink ref="P19" r:id="rId1" display="http://szotar.sztaki.hu/dict_search.php?M=1&amp;O=HUN&amp;E=1&amp;C=1&amp;A=1&amp;S=H&amp;T=1&amp;D=0&amp;G=0&amp;P=0&amp;F=0&amp;MR=100&amp;orig_lang=HUN%3AENG%3AEngHunDict&amp;orig_mode=1&amp;orig_word=cs%C3%B6k%C3%B6ny%C3%B6sen&amp;flash=&amp;sid=23710cf6a3f71f57535e67473d6f1cd4&amp;vk=&amp;L=ENG%3AHUN%3AEngHunDict&amp;W=obstinatel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BMF-NIK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Károly</dc:creator>
  <cp:keywords/>
  <dc:description/>
  <cp:lastModifiedBy>Farkas Károly</cp:lastModifiedBy>
  <dcterms:created xsi:type="dcterms:W3CDTF">2010-03-08T11:51:32Z</dcterms:created>
  <dcterms:modified xsi:type="dcterms:W3CDTF">2010-03-12T15:28:09Z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