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on\bmf\_STUFF\_Tantervek\"/>
    </mc:Choice>
  </mc:AlternateContent>
  <bookViews>
    <workbookView xWindow="0" yWindow="0" windowWidth="20490" windowHeight="7770"/>
  </bookViews>
  <sheets>
    <sheet name="BSC schedule TYPE D" sheetId="1" r:id="rId1"/>
  </sheets>
  <definedNames>
    <definedName name="_xlnm._FilterDatabase" localSheetId="0" hidden="1">'BSC schedule TYPE D'!$A$10:$AN$74</definedName>
    <definedName name="_xlnm.Print_Area" localSheetId="0">'BSC schedule TYPE D'!$A$1:$AN$63</definedName>
  </definedNames>
  <calcPr calcId="162913"/>
</workbook>
</file>

<file path=xl/calcChain.xml><?xml version="1.0" encoding="utf-8"?>
<calcChain xmlns="http://schemas.openxmlformats.org/spreadsheetml/2006/main">
  <c r="AN21" i="1" l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E35" i="1"/>
  <c r="D35" i="1"/>
  <c r="E34" i="1"/>
  <c r="D34" i="1"/>
  <c r="E33" i="1"/>
  <c r="D33" i="1"/>
  <c r="E32" i="1"/>
  <c r="D32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25" i="1"/>
  <c r="D25" i="1"/>
  <c r="E24" i="1"/>
  <c r="D24" i="1"/>
  <c r="E23" i="1"/>
  <c r="D23" i="1"/>
  <c r="E22" i="1"/>
  <c r="D22" i="1"/>
  <c r="H21" i="1"/>
  <c r="G21" i="1"/>
  <c r="F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21" i="1" l="1"/>
  <c r="D21" i="1"/>
  <c r="E11" i="1"/>
  <c r="E31" i="1"/>
  <c r="D31" i="1"/>
  <c r="D11" i="1"/>
</calcChain>
</file>

<file path=xl/sharedStrings.xml><?xml version="1.0" encoding="utf-8"?>
<sst xmlns="http://schemas.openxmlformats.org/spreadsheetml/2006/main" count="229" uniqueCount="149">
  <si>
    <t>1.</t>
  </si>
  <si>
    <t>2.</t>
  </si>
  <si>
    <t>3.</t>
  </si>
  <si>
    <t>4.</t>
  </si>
  <si>
    <t>5.</t>
  </si>
  <si>
    <t>6.</t>
  </si>
  <si>
    <t>7.</t>
  </si>
  <si>
    <t>s</t>
  </si>
  <si>
    <t>8.</t>
  </si>
  <si>
    <t>9.</t>
  </si>
  <si>
    <t>10.</t>
  </si>
  <si>
    <t>11.</t>
  </si>
  <si>
    <t>12.</t>
  </si>
  <si>
    <t>13.</t>
  </si>
  <si>
    <t>ea</t>
  </si>
  <si>
    <t>tgy</t>
  </si>
  <si>
    <t>l</t>
  </si>
  <si>
    <t>k</t>
  </si>
  <si>
    <t>kr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</si>
  <si>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</si>
  <si>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</si>
  <si>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</si>
  <si>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</si>
  <si>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</si>
  <si>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</si>
  <si>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</si>
  <si>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</si>
  <si>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</si>
  <si>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</si>
  <si>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</si>
  <si>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</si>
  <si>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</si>
  <si>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</si>
  <si>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</si>
  <si>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</si>
  <si>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</si>
  <si>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</si>
  <si>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</si>
  <si>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</si>
  <si>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</si>
  <si>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</si>
  <si>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</si>
  <si>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</si>
  <si>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</si>
  <si>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NAMAN1SEND</t>
  </si>
  <si>
    <t>NAMAN2SEND</t>
  </si>
  <si>
    <t>NAMBS1SEND</t>
  </si>
  <si>
    <t>NAMBS2SEND</t>
  </si>
  <si>
    <t>NAMMS1SEND</t>
  </si>
  <si>
    <t>NAMVS1SEND</t>
  </si>
  <si>
    <t>NIRIA1SEND</t>
  </si>
  <si>
    <t>KVEFI1SEND</t>
  </si>
  <si>
    <t>KVEVI1SEND</t>
  </si>
  <si>
    <t>Calculus I.</t>
  </si>
  <si>
    <t>Calculus II.</t>
  </si>
  <si>
    <t>Introduction to the Theory of Computing I.</t>
  </si>
  <si>
    <t>Introduction to the Theory of Computing II.</t>
  </si>
  <si>
    <t>Mathematics final exam</t>
  </si>
  <si>
    <t>Applied probability and mathematical statistics</t>
  </si>
  <si>
    <t>Basics of information systems</t>
  </si>
  <si>
    <t>Physics</t>
  </si>
  <si>
    <t>Electrical engineering</t>
  </si>
  <si>
    <t>GGTKG0SEND</t>
  </si>
  <si>
    <t>Economics I-II.</t>
  </si>
  <si>
    <t>GSVVG0SEND</t>
  </si>
  <si>
    <t>Business economics</t>
  </si>
  <si>
    <t>GVMME0SEND</t>
  </si>
  <si>
    <t>Management</t>
  </si>
  <si>
    <t>GGTJA1SEND</t>
  </si>
  <si>
    <t>Legal and government administrative studies</t>
  </si>
  <si>
    <t>Economic and human studies</t>
  </si>
  <si>
    <t>Natural sciences</t>
  </si>
  <si>
    <t>Course code</t>
  </si>
  <si>
    <t>Course name</t>
  </si>
  <si>
    <t>Hours</t>
  </si>
  <si>
    <t>credits</t>
  </si>
  <si>
    <t>No. of semester</t>
  </si>
  <si>
    <t xml:space="preserve"> /week</t>
  </si>
  <si>
    <t>NSTPR1SEND</t>
  </si>
  <si>
    <t>Programming I.</t>
  </si>
  <si>
    <t>NSTPR2SEND</t>
  </si>
  <si>
    <t>Programming II.</t>
  </si>
  <si>
    <t>NSTPR3SEND</t>
  </si>
  <si>
    <t>Programming III.</t>
  </si>
  <si>
    <t>NSTMP1SEND</t>
  </si>
  <si>
    <t xml:space="preserve">Modern programming language </t>
  </si>
  <si>
    <t>NSTAB0SEND</t>
  </si>
  <si>
    <t>Database management</t>
  </si>
  <si>
    <t>NSTST1SEND</t>
  </si>
  <si>
    <t>Software Engineering I.</t>
  </si>
  <si>
    <t>NSTST2SEND</t>
  </si>
  <si>
    <t>Software Engineering II.</t>
  </si>
  <si>
    <t>NSTSS1SEND</t>
  </si>
  <si>
    <t>Software engineering final exam</t>
  </si>
  <si>
    <t>NIRIT0SEND</t>
  </si>
  <si>
    <t>Control engineering</t>
  </si>
  <si>
    <t>NIRDT0SEND</t>
  </si>
  <si>
    <t>Digital Technology</t>
  </si>
  <si>
    <t>NIREL0SEND</t>
  </si>
  <si>
    <t>Electronics</t>
  </si>
  <si>
    <t>NIRDR0SEND</t>
  </si>
  <si>
    <t>Digital Systems</t>
  </si>
  <si>
    <t>NIRSA1SEND</t>
  </si>
  <si>
    <t>Fundamentals of Computer Architectures I.</t>
  </si>
  <si>
    <t>NIRKA1SEND</t>
  </si>
  <si>
    <t>Advanced Computer Architectures</t>
  </si>
  <si>
    <t>NIRSA2SEND</t>
  </si>
  <si>
    <t>Fundamentals of Computer Architectures II.</t>
  </si>
  <si>
    <t>NIROP0SEND</t>
  </si>
  <si>
    <t>Operating Systems</t>
  </si>
  <si>
    <t>NIRSH0SEND</t>
  </si>
  <si>
    <t>Computer Networks</t>
  </si>
  <si>
    <t>NIRBR1SEND</t>
  </si>
  <si>
    <t>Introduction into Embedded Systems</t>
  </si>
  <si>
    <t>NIRIR0SEND</t>
  </si>
  <si>
    <t>Intelligent Systems</t>
  </si>
  <si>
    <t>NSTVI1SEND</t>
  </si>
  <si>
    <t>Enterprise Information Systems</t>
  </si>
  <si>
    <t>NSTVI2SEND</t>
  </si>
  <si>
    <t>Modelling of Business Information Systems</t>
  </si>
  <si>
    <t>NIRIB0SEND</t>
  </si>
  <si>
    <t>Fundamentals of Informatics Security</t>
  </si>
  <si>
    <t>NSTFN1SEND</t>
  </si>
  <si>
    <t>Formal Languages and Automata</t>
  </si>
  <si>
    <t>NSTDR1SEND</t>
  </si>
  <si>
    <t>Decision Support Systems</t>
  </si>
  <si>
    <t>NIRIK1SEND</t>
  </si>
  <si>
    <t>Infocommunication Techniques</t>
  </si>
  <si>
    <t>Specialization courses*</t>
  </si>
  <si>
    <t>NNISD1SEND</t>
  </si>
  <si>
    <t>Thesis I.</t>
  </si>
  <si>
    <t>NNISD2SEND</t>
  </si>
  <si>
    <t>Thesis II.</t>
  </si>
  <si>
    <t>Core studies</t>
  </si>
  <si>
    <t>ex</t>
  </si>
  <si>
    <t>p</t>
  </si>
  <si>
    <t>fx</t>
  </si>
  <si>
    <t>0.</t>
  </si>
  <si>
    <t>1. (AUTUMN)</t>
  </si>
  <si>
    <t>2. (SPRING)</t>
  </si>
  <si>
    <t>3. (AUTUMN)</t>
  </si>
  <si>
    <t>4. (SPRING)</t>
  </si>
  <si>
    <t>5. (AUTUMN)</t>
  </si>
  <si>
    <t>6. (SPRING)</t>
  </si>
  <si>
    <t>7. (AUTUMN)</t>
  </si>
  <si>
    <t>For every subject, the following are given: hours per week (3 columns: lecture, seminar, lab practice); requirements (ex=exam, fx=final exam, p=mid-term mark, s=comprehensive exam); credits (ECTS)</t>
  </si>
  <si>
    <t>There are some elecive subjects as well - they change every semester, consult http://erasmus.uni-obuda.hu/ for information on those.</t>
  </si>
  <si>
    <t>Óbuda University, John von Neumann Faculty of Informatics - BSc in Computer Science and Engineering
Contact address: szabo.zsolt@nik.uni-obuda.hu (departmental coordinator)
For course descriptions, try: http://users.nik.uni-obuda.hu/to/eng/index.php?path=Computer%20Engineering%20BSc</t>
  </si>
  <si>
    <t>Information for 2018. Spring: semester 2 is launching in schedule type "E", semesters 4 and 6 are still in schedule type "D"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</si>
</sst>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b/>
      <i/>
      <sz val="8"/>
      <name val="Arial CE"/>
      <charset val="238"/>
    </font>
    <font>
      <i/>
      <sz val="8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color indexed="10"/>
      <name val="Arial CE"/>
      <charset val="238"/>
    </font>
    <font>
      <b/>
      <sz val="8"/>
      <color indexed="10"/>
      <name val="Arial CE"/>
      <charset val="238"/>
    </font>
    <font>
      <sz val="8"/>
      <name val="Times New Roman CE"/>
      <family val="1"/>
      <charset val="238"/>
    </font>
    <font>
      <sz val="8"/>
      <name val="Arial"/>
      <family val="2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b/>
      <u/>
      <sz val="8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36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9" fillId="0" borderId="66" applyNumberFormat="0" applyFill="0" applyAlignment="0" applyProtection="0"/>
    <xf numFmtId="0" fontId="10" fillId="0" borderId="67" applyNumberFormat="0" applyFill="0" applyAlignment="0" applyProtection="0"/>
    <xf numFmtId="0" fontId="11" fillId="0" borderId="68" applyNumberFormat="0" applyFill="0" applyAlignment="0" applyProtection="0"/>
    <xf numFmtId="0" fontId="11" fillId="0" borderId="0" applyNumberFormat="0" applyFill="0" applyBorder="0" applyAlignment="0" applyProtection="0"/>
    <xf numFmtId="0" fontId="12" fillId="25" borderId="69" applyNumberFormat="0" applyAlignment="0" applyProtection="0"/>
    <xf numFmtId="0" fontId="14" fillId="0" borderId="71" applyNumberFormat="0" applyFill="0" applyAlignment="0" applyProtection="0"/>
    <xf numFmtId="0" fontId="6" fillId="0" borderId="0"/>
    <xf numFmtId="0" fontId="6" fillId="0" borderId="0"/>
    <xf numFmtId="0" fontId="7" fillId="0" borderId="0"/>
    <xf numFmtId="0" fontId="1" fillId="26" borderId="72" applyNumberFormat="0" applyFont="0" applyAlignment="0" applyProtection="0"/>
    <xf numFmtId="0" fontId="13" fillId="27" borderId="70" applyNumberFormat="0" applyAlignment="0" applyProtection="0"/>
    <xf numFmtId="0" fontId="8" fillId="0" borderId="0" applyNumberFormat="0" applyFill="0" applyBorder="0" applyAlignment="0" applyProtection="0"/>
    <xf numFmtId="0" fontId="16" fillId="0" borderId="73" applyNumberFormat="0" applyFill="0" applyAlignment="0" applyProtection="0"/>
    <xf numFmtId="0" fontId="15" fillId="0" borderId="0" applyNumberFormat="0" applyFill="0" applyBorder="0" applyAlignment="0" applyProtection="0"/>
  </cellStyleXfs>
  <cellXfs count="16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0" xfId="0" applyFont="1"/>
    <xf numFmtId="0" fontId="2" fillId="0" borderId="31" xfId="0" applyFont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left" vertical="center"/>
    </xf>
    <xf numFmtId="0" fontId="2" fillId="0" borderId="33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left" vertical="center"/>
    </xf>
    <xf numFmtId="49" fontId="19" fillId="0" borderId="43" xfId="0" applyNumberFormat="1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49" fontId="19" fillId="0" borderId="58" xfId="0" applyNumberFormat="1" applyFont="1" applyFill="1" applyBorder="1" applyAlignment="1">
      <alignment horizontal="left" vertical="center"/>
    </xf>
    <xf numFmtId="0" fontId="2" fillId="0" borderId="59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3" xfId="0" applyFont="1" applyBorder="1" applyAlignment="1">
      <alignment vertical="center"/>
    </xf>
    <xf numFmtId="1" fontId="2" fillId="0" borderId="43" xfId="0" applyNumberFormat="1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28" borderId="35" xfId="0" applyFont="1" applyFill="1" applyBorder="1" applyAlignment="1">
      <alignment vertical="center" wrapText="1"/>
    </xf>
    <xf numFmtId="0" fontId="2" fillId="0" borderId="52" xfId="0" applyFont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0" fontId="2" fillId="0" borderId="0" xfId="0" applyFont="1" applyBorder="1"/>
    <xf numFmtId="0" fontId="18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2" borderId="0" xfId="0" applyFont="1" applyFill="1" applyBorder="1"/>
    <xf numFmtId="0" fontId="5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22" fillId="0" borderId="0" xfId="0" applyFont="1" applyBorder="1"/>
    <xf numFmtId="0" fontId="23" fillId="0" borderId="0" xfId="0" applyFont="1" applyBorder="1"/>
    <xf numFmtId="0" fontId="22" fillId="0" borderId="0" xfId="0" applyFont="1" applyBorder="1" applyAlignment="1">
      <alignment horizontal="centerContinuous"/>
    </xf>
    <xf numFmtId="0" fontId="2" fillId="2" borderId="29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4" fillId="0" borderId="35" xfId="0" applyFont="1" applyFill="1" applyBorder="1" applyAlignment="1">
      <alignment vertical="center" wrapText="1"/>
    </xf>
    <xf numFmtId="0" fontId="4" fillId="0" borderId="43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8" fillId="29" borderId="0" xfId="0" applyFont="1" applyFill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8" fillId="0" borderId="9" xfId="0" applyFont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left" vertical="center"/>
    </xf>
    <xf numFmtId="0" fontId="18" fillId="2" borderId="26" xfId="0" applyFont="1" applyFill="1" applyBorder="1" applyAlignment="1">
      <alignment vertical="center"/>
    </xf>
    <xf numFmtId="49" fontId="19" fillId="2" borderId="25" xfId="0" applyNumberFormat="1" applyFont="1" applyFill="1" applyBorder="1" applyAlignment="1">
      <alignment horizontal="left" vertical="center"/>
    </xf>
    <xf numFmtId="49" fontId="2" fillId="2" borderId="26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36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Emphasis 1" xfId="19"/>
    <cellStyle name="Emphasis 2" xfId="20"/>
    <cellStyle name="Emphasis 3" xfId="21"/>
    <cellStyle name="Heading 1" xfId="22"/>
    <cellStyle name="Heading 2" xfId="23"/>
    <cellStyle name="Heading 3" xfId="24"/>
    <cellStyle name="Heading 4" xfId="25"/>
    <cellStyle name="Input" xfId="26"/>
    <cellStyle name="Linked Cell" xfId="27"/>
    <cellStyle name="Normál" xfId="0" builtinId="0"/>
    <cellStyle name="Normál 2" xfId="28"/>
    <cellStyle name="Normál 2 2" xfId="29"/>
    <cellStyle name="Normál 3" xfId="30"/>
    <cellStyle name="Note" xfId="31"/>
    <cellStyle name="Output" xfId="32"/>
    <cellStyle name="Sheet Title" xfId="33"/>
    <cellStyle name="Total" xfId="34"/>
    <cellStyle name="Warning Text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6"/>
  <sheetViews>
    <sheetView tabSelected="1" view="pageBreakPreview" zoomScaleNormal="100" zoomScaleSheetLayoutView="100" workbookViewId="0">
      <selection activeCell="A2" sqref="A2:AP2"/>
    </sheetView>
  </sheetViews>
  <sheetFormatPr defaultRowHeight="11.25" x14ac:dyDescent="0.2"/>
  <cols>
    <col min="1" max="1" width="4.85546875" style="1" customWidth="1"/>
    <col min="2" max="2" width="36.7109375" style="3" bestFit="1" customWidth="1"/>
    <col min="3" max="3" width="40.140625" style="4" bestFit="1" customWidth="1"/>
    <col min="4" max="4" width="6.28515625" style="4" bestFit="1" customWidth="1"/>
    <col min="5" max="5" width="7.140625" style="4" bestFit="1" customWidth="1"/>
    <col min="6" max="6" width="3" style="2" bestFit="1" customWidth="1"/>
    <col min="7" max="7" width="3.7109375" style="2" bestFit="1" customWidth="1"/>
    <col min="8" max="8" width="2.7109375" style="2" bestFit="1" customWidth="1"/>
    <col min="9" max="9" width="2.140625" style="2" bestFit="1" customWidth="1"/>
    <col min="10" max="10" width="3.28515625" style="2" bestFit="1" customWidth="1"/>
    <col min="11" max="11" width="3" style="2" bestFit="1" customWidth="1"/>
    <col min="12" max="12" width="3.7109375" style="2" bestFit="1" customWidth="1"/>
    <col min="13" max="13" width="2.7109375" style="2" bestFit="1" customWidth="1"/>
    <col min="14" max="14" width="2.140625" style="2" bestFit="1" customWidth="1"/>
    <col min="15" max="15" width="3.28515625" style="2" bestFit="1" customWidth="1"/>
    <col min="16" max="16" width="3" style="2" bestFit="1" customWidth="1"/>
    <col min="17" max="17" width="3.7109375" style="2" bestFit="1" customWidth="1"/>
    <col min="18" max="18" width="3" style="2" bestFit="1" customWidth="1"/>
    <col min="19" max="19" width="2.140625" style="2" bestFit="1" customWidth="1"/>
    <col min="20" max="20" width="3.28515625" style="2" bestFit="1" customWidth="1"/>
    <col min="21" max="21" width="3" style="2" bestFit="1" customWidth="1"/>
    <col min="22" max="22" width="3.7109375" style="2" bestFit="1" customWidth="1"/>
    <col min="23" max="23" width="3" style="2" bestFit="1" customWidth="1"/>
    <col min="24" max="24" width="2.140625" style="2" bestFit="1" customWidth="1"/>
    <col min="25" max="25" width="3.28515625" style="2" bestFit="1" customWidth="1"/>
    <col min="26" max="26" width="3" style="2" bestFit="1" customWidth="1"/>
    <col min="27" max="27" width="3.7109375" style="2" bestFit="1" customWidth="1"/>
    <col min="28" max="28" width="2.7109375" style="2" bestFit="1" customWidth="1"/>
    <col min="29" max="29" width="2.140625" style="2" bestFit="1" customWidth="1"/>
    <col min="30" max="30" width="3.28515625" style="2" bestFit="1" customWidth="1"/>
    <col min="31" max="31" width="3" style="2" bestFit="1" customWidth="1"/>
    <col min="32" max="32" width="3.7109375" style="2" bestFit="1" customWidth="1"/>
    <col min="33" max="33" width="2.7109375" style="2" bestFit="1" customWidth="1"/>
    <col min="34" max="34" width="2.140625" style="2" bestFit="1" customWidth="1"/>
    <col min="35" max="35" width="3.28515625" style="2" bestFit="1" customWidth="1"/>
    <col min="36" max="36" width="3" style="2" bestFit="1" customWidth="1"/>
    <col min="37" max="37" width="3.7109375" style="2" bestFit="1" customWidth="1"/>
    <col min="38" max="38" width="2.7109375" style="2" bestFit="1" customWidth="1"/>
    <col min="39" max="39" width="2.140625" style="2" bestFit="1" customWidth="1"/>
    <col min="40" max="40" width="3.28515625" style="2" bestFit="1" customWidth="1"/>
    <col min="41" max="16384" width="9.140625" style="2"/>
  </cols>
  <sheetData>
    <row r="1" spans="1:42" ht="12.75" customHeight="1" x14ac:dyDescent="0.2"/>
    <row r="2" spans="1:42" s="138" customFormat="1" ht="12.75" customHeight="1" x14ac:dyDescent="0.2">
      <c r="A2" s="141" t="s">
        <v>148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</row>
    <row r="3" spans="1:42" s="138" customFormat="1" ht="12.75" customHeight="1" x14ac:dyDescent="0.2">
      <c r="A3" s="1"/>
      <c r="B3" s="3"/>
      <c r="C3" s="4"/>
      <c r="D3" s="4"/>
      <c r="E3" s="4"/>
    </row>
    <row r="4" spans="1:42" ht="61.5" customHeight="1" x14ac:dyDescent="0.2">
      <c r="A4" s="142" t="s">
        <v>147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1:42" s="138" customFormat="1" ht="17.25" customHeight="1" x14ac:dyDescent="0.2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</row>
    <row r="6" spans="1:42" ht="15" x14ac:dyDescent="0.2">
      <c r="A6" s="152" t="s">
        <v>145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</row>
    <row r="7" spans="1:42" ht="13.5" customHeight="1" thickBot="1" x14ac:dyDescent="0.25">
      <c r="B7" s="5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42" ht="12.75" customHeight="1" x14ac:dyDescent="0.2">
      <c r="A8" s="154"/>
      <c r="B8" s="156" t="s">
        <v>72</v>
      </c>
      <c r="C8" s="158" t="s">
        <v>73</v>
      </c>
      <c r="D8" s="15" t="s">
        <v>74</v>
      </c>
      <c r="E8" s="16" t="s">
        <v>75</v>
      </c>
      <c r="F8" s="160" t="s">
        <v>76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7"/>
      <c r="AK8" s="17"/>
      <c r="AL8" s="17"/>
      <c r="AM8" s="18"/>
      <c r="AN8" s="19"/>
    </row>
    <row r="9" spans="1:42" ht="13.5" customHeight="1" thickBot="1" x14ac:dyDescent="0.25">
      <c r="A9" s="155"/>
      <c r="B9" s="157"/>
      <c r="C9" s="159"/>
      <c r="D9" s="20" t="s">
        <v>77</v>
      </c>
      <c r="E9" s="20"/>
      <c r="F9" s="145" t="s">
        <v>138</v>
      </c>
      <c r="G9" s="146"/>
      <c r="H9" s="146"/>
      <c r="I9" s="146"/>
      <c r="J9" s="147"/>
      <c r="K9" s="148" t="s">
        <v>139</v>
      </c>
      <c r="L9" s="146"/>
      <c r="M9" s="146"/>
      <c r="N9" s="146"/>
      <c r="O9" s="147"/>
      <c r="P9" s="148" t="s">
        <v>140</v>
      </c>
      <c r="Q9" s="146"/>
      <c r="R9" s="146"/>
      <c r="S9" s="146"/>
      <c r="T9" s="147"/>
      <c r="U9" s="148" t="s">
        <v>141</v>
      </c>
      <c r="V9" s="146"/>
      <c r="W9" s="146"/>
      <c r="X9" s="146"/>
      <c r="Y9" s="147"/>
      <c r="Z9" s="148" t="s">
        <v>142</v>
      </c>
      <c r="AA9" s="146"/>
      <c r="AB9" s="146"/>
      <c r="AC9" s="146"/>
      <c r="AD9" s="147"/>
      <c r="AE9" s="148" t="s">
        <v>143</v>
      </c>
      <c r="AF9" s="146"/>
      <c r="AG9" s="146"/>
      <c r="AH9" s="146"/>
      <c r="AI9" s="147"/>
      <c r="AJ9" s="149" t="s">
        <v>144</v>
      </c>
      <c r="AK9" s="150"/>
      <c r="AL9" s="150"/>
      <c r="AM9" s="150"/>
      <c r="AN9" s="151"/>
    </row>
    <row r="10" spans="1:42" x14ac:dyDescent="0.2">
      <c r="A10" s="21"/>
      <c r="B10" s="22"/>
      <c r="C10" s="23"/>
      <c r="D10" s="24"/>
      <c r="E10" s="19"/>
      <c r="F10" s="25"/>
      <c r="G10" s="26"/>
      <c r="H10" s="26"/>
      <c r="I10" s="26"/>
      <c r="J10" s="27"/>
      <c r="K10" s="25"/>
      <c r="L10" s="26"/>
      <c r="M10" s="26"/>
      <c r="N10" s="26"/>
      <c r="O10" s="27"/>
      <c r="P10" s="25"/>
      <c r="Q10" s="26"/>
      <c r="R10" s="26"/>
      <c r="S10" s="26"/>
      <c r="T10" s="27"/>
      <c r="U10" s="25"/>
      <c r="V10" s="26"/>
      <c r="W10" s="26"/>
      <c r="X10" s="26"/>
      <c r="Y10" s="27"/>
      <c r="Z10" s="25"/>
      <c r="AA10" s="26"/>
      <c r="AB10" s="26"/>
      <c r="AC10" s="26"/>
      <c r="AD10" s="27"/>
      <c r="AE10" s="25"/>
      <c r="AF10" s="26"/>
      <c r="AG10" s="26"/>
      <c r="AH10" s="26"/>
      <c r="AI10" s="27"/>
      <c r="AJ10" s="28"/>
      <c r="AK10" s="13"/>
      <c r="AL10" s="13"/>
      <c r="AM10" s="13"/>
      <c r="AN10" s="29"/>
    </row>
    <row r="11" spans="1:42" s="33" customFormat="1" x14ac:dyDescent="0.2">
      <c r="A11" s="30"/>
      <c r="B11" s="162" t="s">
        <v>71</v>
      </c>
      <c r="C11" s="163"/>
      <c r="D11" s="128">
        <f t="shared" ref="D11:AM11" si="0">SUM(D12:D20)</f>
        <v>35</v>
      </c>
      <c r="E11" s="129">
        <f t="shared" si="0"/>
        <v>41</v>
      </c>
      <c r="F11" s="31">
        <f t="shared" si="0"/>
        <v>11</v>
      </c>
      <c r="G11" s="11">
        <f t="shared" si="0"/>
        <v>5</v>
      </c>
      <c r="H11" s="11">
        <f t="shared" si="0"/>
        <v>1</v>
      </c>
      <c r="I11" s="11">
        <f t="shared" si="0"/>
        <v>0</v>
      </c>
      <c r="J11" s="32">
        <f t="shared" si="0"/>
        <v>19</v>
      </c>
      <c r="K11" s="31">
        <f t="shared" si="0"/>
        <v>9</v>
      </c>
      <c r="L11" s="11">
        <f t="shared" si="0"/>
        <v>5</v>
      </c>
      <c r="M11" s="11">
        <f t="shared" si="0"/>
        <v>0</v>
      </c>
      <c r="N11" s="11">
        <f t="shared" si="0"/>
        <v>0</v>
      </c>
      <c r="O11" s="32">
        <f t="shared" si="0"/>
        <v>17</v>
      </c>
      <c r="P11" s="31">
        <f t="shared" si="0"/>
        <v>0</v>
      </c>
      <c r="Q11" s="11">
        <f t="shared" si="0"/>
        <v>0</v>
      </c>
      <c r="R11" s="11">
        <f t="shared" si="0"/>
        <v>0</v>
      </c>
      <c r="S11" s="11">
        <f t="shared" si="0"/>
        <v>0</v>
      </c>
      <c r="T11" s="32">
        <f t="shared" si="0"/>
        <v>0</v>
      </c>
      <c r="U11" s="31">
        <f t="shared" si="0"/>
        <v>2</v>
      </c>
      <c r="V11" s="11">
        <f t="shared" si="0"/>
        <v>2</v>
      </c>
      <c r="W11" s="11">
        <f t="shared" si="0"/>
        <v>0</v>
      </c>
      <c r="X11" s="11">
        <f t="shared" si="0"/>
        <v>0</v>
      </c>
      <c r="Y11" s="32">
        <f t="shared" si="0"/>
        <v>5</v>
      </c>
      <c r="Z11" s="31">
        <f t="shared" si="0"/>
        <v>0</v>
      </c>
      <c r="AA11" s="11">
        <f t="shared" si="0"/>
        <v>0</v>
      </c>
      <c r="AB11" s="11">
        <f t="shared" si="0"/>
        <v>0</v>
      </c>
      <c r="AC11" s="11">
        <f t="shared" si="0"/>
        <v>0</v>
      </c>
      <c r="AD11" s="32">
        <f t="shared" si="0"/>
        <v>0</v>
      </c>
      <c r="AE11" s="31">
        <f t="shared" si="0"/>
        <v>0</v>
      </c>
      <c r="AF11" s="11">
        <f t="shared" si="0"/>
        <v>0</v>
      </c>
      <c r="AG11" s="11">
        <f t="shared" si="0"/>
        <v>0</v>
      </c>
      <c r="AH11" s="11">
        <f t="shared" si="0"/>
        <v>0</v>
      </c>
      <c r="AI11" s="32">
        <f t="shared" si="0"/>
        <v>0</v>
      </c>
      <c r="AJ11" s="31">
        <f t="shared" si="0"/>
        <v>0</v>
      </c>
      <c r="AK11" s="11">
        <f t="shared" si="0"/>
        <v>0</v>
      </c>
      <c r="AL11" s="11">
        <f t="shared" si="0"/>
        <v>0</v>
      </c>
      <c r="AM11" s="11">
        <f t="shared" si="0"/>
        <v>0</v>
      </c>
      <c r="AN11" s="32"/>
    </row>
    <row r="12" spans="1:42" ht="15" customHeight="1" x14ac:dyDescent="0.2">
      <c r="A12" s="34" t="s">
        <v>0</v>
      </c>
      <c r="B12" s="35" t="s">
        <v>44</v>
      </c>
      <c r="C12" s="36" t="s">
        <v>53</v>
      </c>
      <c r="D12" s="94">
        <f t="shared" ref="D12:D20" si="1">SUM(F12:H12)+SUM(K12:M12)+SUM(P12:R12)+SUM(U12:W12)+SUM(Z12:AB12)+SUM(AE12:AG12)+SUM(AJ12:AL12)</f>
        <v>5</v>
      </c>
      <c r="E12" s="130">
        <f t="shared" ref="E12:E20" si="2">J12+O12+T12+Y12+AD12+AI12+AN12</f>
        <v>5</v>
      </c>
      <c r="F12" s="82">
        <v>3</v>
      </c>
      <c r="G12" s="83">
        <v>2</v>
      </c>
      <c r="H12" s="62">
        <v>0</v>
      </c>
      <c r="I12" s="84" t="s">
        <v>134</v>
      </c>
      <c r="J12" s="62">
        <v>5</v>
      </c>
      <c r="K12" s="82"/>
      <c r="L12" s="83"/>
      <c r="M12" s="62"/>
      <c r="N12" s="84"/>
      <c r="O12" s="85"/>
      <c r="P12" s="62"/>
      <c r="Q12" s="83"/>
      <c r="R12" s="62"/>
      <c r="S12" s="84"/>
      <c r="T12" s="85"/>
      <c r="U12" s="82"/>
      <c r="V12" s="83"/>
      <c r="W12" s="62"/>
      <c r="X12" s="84"/>
      <c r="Y12" s="85"/>
      <c r="Z12" s="82"/>
      <c r="AA12" s="83"/>
      <c r="AB12" s="62"/>
      <c r="AC12" s="84"/>
      <c r="AD12" s="85"/>
      <c r="AE12" s="86"/>
      <c r="AF12" s="83"/>
      <c r="AG12" s="62"/>
      <c r="AH12" s="84"/>
      <c r="AI12" s="85"/>
      <c r="AJ12" s="82"/>
      <c r="AK12" s="83"/>
      <c r="AL12" s="62"/>
      <c r="AM12" s="84"/>
      <c r="AN12" s="85"/>
    </row>
    <row r="13" spans="1:42" ht="15" customHeight="1" x14ac:dyDescent="0.2">
      <c r="A13" s="37" t="s">
        <v>1</v>
      </c>
      <c r="B13" s="35" t="s">
        <v>45</v>
      </c>
      <c r="C13" s="38" t="s">
        <v>54</v>
      </c>
      <c r="D13" s="94">
        <f t="shared" si="1"/>
        <v>5</v>
      </c>
      <c r="E13" s="130">
        <f t="shared" si="2"/>
        <v>6</v>
      </c>
      <c r="F13" s="63"/>
      <c r="G13" s="64"/>
      <c r="H13" s="87"/>
      <c r="I13" s="88"/>
      <c r="J13" s="89"/>
      <c r="K13" s="63">
        <v>3</v>
      </c>
      <c r="L13" s="64">
        <v>2</v>
      </c>
      <c r="M13" s="87">
        <v>0</v>
      </c>
      <c r="N13" s="88" t="s">
        <v>135</v>
      </c>
      <c r="O13" s="89">
        <v>6</v>
      </c>
      <c r="P13" s="87"/>
      <c r="Q13" s="64"/>
      <c r="R13" s="87"/>
      <c r="S13" s="88"/>
      <c r="T13" s="89"/>
      <c r="U13" s="63"/>
      <c r="V13" s="64"/>
      <c r="W13" s="87"/>
      <c r="X13" s="88"/>
      <c r="Y13" s="89"/>
      <c r="Z13" s="63"/>
      <c r="AA13" s="64"/>
      <c r="AB13" s="87"/>
      <c r="AC13" s="88"/>
      <c r="AD13" s="89"/>
      <c r="AE13" s="63"/>
      <c r="AF13" s="65"/>
      <c r="AG13" s="87"/>
      <c r="AH13" s="88"/>
      <c r="AI13" s="89"/>
      <c r="AJ13" s="63"/>
      <c r="AK13" s="64"/>
      <c r="AL13" s="87"/>
      <c r="AM13" s="88"/>
      <c r="AN13" s="89"/>
    </row>
    <row r="14" spans="1:42" s="8" customFormat="1" ht="15" customHeight="1" x14ac:dyDescent="0.2">
      <c r="A14" s="39" t="s">
        <v>2</v>
      </c>
      <c r="B14" s="35" t="s">
        <v>46</v>
      </c>
      <c r="C14" s="40" t="s">
        <v>55</v>
      </c>
      <c r="D14" s="94">
        <f t="shared" si="1"/>
        <v>5</v>
      </c>
      <c r="E14" s="130">
        <f t="shared" si="2"/>
        <v>5</v>
      </c>
      <c r="F14" s="63">
        <v>3</v>
      </c>
      <c r="G14" s="64">
        <v>2</v>
      </c>
      <c r="H14" s="87">
        <v>0</v>
      </c>
      <c r="I14" s="88" t="s">
        <v>134</v>
      </c>
      <c r="J14" s="87">
        <v>5</v>
      </c>
      <c r="K14" s="63"/>
      <c r="L14" s="64"/>
      <c r="M14" s="87"/>
      <c r="N14" s="88"/>
      <c r="O14" s="89"/>
      <c r="P14" s="90"/>
      <c r="Q14" s="91"/>
      <c r="R14" s="90"/>
      <c r="S14" s="92"/>
      <c r="T14" s="93"/>
      <c r="U14" s="94"/>
      <c r="V14" s="91"/>
      <c r="W14" s="90"/>
      <c r="X14" s="92"/>
      <c r="Y14" s="93"/>
      <c r="Z14" s="94"/>
      <c r="AA14" s="91"/>
      <c r="AB14" s="90"/>
      <c r="AC14" s="92"/>
      <c r="AD14" s="93"/>
      <c r="AE14" s="94"/>
      <c r="AF14" s="95"/>
      <c r="AG14" s="90"/>
      <c r="AH14" s="92"/>
      <c r="AI14" s="93"/>
      <c r="AJ14" s="94"/>
      <c r="AK14" s="91"/>
      <c r="AL14" s="90"/>
      <c r="AM14" s="92"/>
      <c r="AN14" s="93"/>
    </row>
    <row r="15" spans="1:42" s="8" customFormat="1" ht="15" customHeight="1" x14ac:dyDescent="0.2">
      <c r="A15" s="39" t="s">
        <v>3</v>
      </c>
      <c r="B15" s="35" t="s">
        <v>47</v>
      </c>
      <c r="C15" s="40" t="s">
        <v>56</v>
      </c>
      <c r="D15" s="94">
        <f t="shared" si="1"/>
        <v>5</v>
      </c>
      <c r="E15" s="130">
        <f t="shared" si="2"/>
        <v>6</v>
      </c>
      <c r="F15" s="94"/>
      <c r="G15" s="91"/>
      <c r="H15" s="90"/>
      <c r="I15" s="92"/>
      <c r="J15" s="93"/>
      <c r="K15" s="63">
        <v>3</v>
      </c>
      <c r="L15" s="64">
        <v>2</v>
      </c>
      <c r="M15" s="87">
        <v>0</v>
      </c>
      <c r="N15" s="88" t="s">
        <v>135</v>
      </c>
      <c r="O15" s="89">
        <v>6</v>
      </c>
      <c r="P15" s="90"/>
      <c r="Q15" s="91"/>
      <c r="R15" s="90"/>
      <c r="S15" s="92"/>
      <c r="T15" s="93"/>
      <c r="U15" s="94"/>
      <c r="V15" s="91"/>
      <c r="W15" s="90"/>
      <c r="X15" s="92"/>
      <c r="Y15" s="93"/>
      <c r="Z15" s="94"/>
      <c r="AA15" s="91"/>
      <c r="AB15" s="90"/>
      <c r="AC15" s="92"/>
      <c r="AD15" s="93"/>
      <c r="AE15" s="94"/>
      <c r="AF15" s="95"/>
      <c r="AG15" s="90"/>
      <c r="AH15" s="92"/>
      <c r="AI15" s="93"/>
      <c r="AJ15" s="94"/>
      <c r="AK15" s="91"/>
      <c r="AL15" s="90"/>
      <c r="AM15" s="92"/>
      <c r="AN15" s="93"/>
    </row>
    <row r="16" spans="1:42" ht="15" customHeight="1" x14ac:dyDescent="0.2">
      <c r="A16" s="37" t="s">
        <v>4</v>
      </c>
      <c r="B16" s="35" t="s">
        <v>48</v>
      </c>
      <c r="C16" s="40" t="s">
        <v>57</v>
      </c>
      <c r="D16" s="94">
        <f t="shared" si="1"/>
        <v>0</v>
      </c>
      <c r="E16" s="130">
        <f t="shared" si="2"/>
        <v>0</v>
      </c>
      <c r="F16" s="63"/>
      <c r="G16" s="64"/>
      <c r="H16" s="87"/>
      <c r="I16" s="88"/>
      <c r="J16" s="89"/>
      <c r="K16" s="63">
        <v>0</v>
      </c>
      <c r="L16" s="64">
        <v>0</v>
      </c>
      <c r="M16" s="87">
        <v>0</v>
      </c>
      <c r="N16" s="88" t="s">
        <v>136</v>
      </c>
      <c r="O16" s="89">
        <v>0</v>
      </c>
      <c r="P16" s="87"/>
      <c r="Q16" s="64"/>
      <c r="R16" s="65"/>
      <c r="S16" s="64"/>
      <c r="T16" s="96"/>
      <c r="U16" s="63"/>
      <c r="V16" s="64"/>
      <c r="W16" s="87"/>
      <c r="X16" s="88"/>
      <c r="Y16" s="89"/>
      <c r="Z16" s="63"/>
      <c r="AA16" s="64"/>
      <c r="AB16" s="87"/>
      <c r="AC16" s="88"/>
      <c r="AD16" s="97"/>
      <c r="AE16" s="63"/>
      <c r="AF16" s="65"/>
      <c r="AG16" s="87"/>
      <c r="AH16" s="88"/>
      <c r="AI16" s="89"/>
      <c r="AJ16" s="63"/>
      <c r="AK16" s="64"/>
      <c r="AL16" s="87"/>
      <c r="AM16" s="88"/>
      <c r="AN16" s="89"/>
    </row>
    <row r="17" spans="1:40" ht="15" customHeight="1" x14ac:dyDescent="0.2">
      <c r="A17" s="37" t="s">
        <v>5</v>
      </c>
      <c r="B17" s="35" t="s">
        <v>49</v>
      </c>
      <c r="C17" s="38" t="s">
        <v>58</v>
      </c>
      <c r="D17" s="94">
        <f t="shared" si="1"/>
        <v>4</v>
      </c>
      <c r="E17" s="130">
        <f t="shared" si="2"/>
        <v>5</v>
      </c>
      <c r="F17" s="63"/>
      <c r="G17" s="64"/>
      <c r="H17" s="87"/>
      <c r="I17" s="88"/>
      <c r="J17" s="89"/>
      <c r="K17" s="63"/>
      <c r="L17" s="64"/>
      <c r="M17" s="65"/>
      <c r="N17" s="64"/>
      <c r="O17" s="96"/>
      <c r="P17" s="90"/>
      <c r="Q17" s="91"/>
      <c r="R17" s="90"/>
      <c r="S17" s="92"/>
      <c r="T17" s="93"/>
      <c r="U17" s="94">
        <v>2</v>
      </c>
      <c r="V17" s="91">
        <v>2</v>
      </c>
      <c r="W17" s="90">
        <v>0</v>
      </c>
      <c r="X17" s="92" t="s">
        <v>134</v>
      </c>
      <c r="Y17" s="93">
        <v>5</v>
      </c>
      <c r="Z17" s="63"/>
      <c r="AA17" s="64"/>
      <c r="AB17" s="87"/>
      <c r="AC17" s="88"/>
      <c r="AD17" s="97"/>
      <c r="AE17" s="63"/>
      <c r="AF17" s="65"/>
      <c r="AG17" s="87"/>
      <c r="AH17" s="88"/>
      <c r="AI17" s="89"/>
      <c r="AJ17" s="63"/>
      <c r="AK17" s="64"/>
      <c r="AL17" s="87"/>
      <c r="AM17" s="88"/>
      <c r="AN17" s="89"/>
    </row>
    <row r="18" spans="1:40" ht="15" customHeight="1" x14ac:dyDescent="0.2">
      <c r="A18" s="37" t="s">
        <v>6</v>
      </c>
      <c r="B18" s="35" t="s">
        <v>50</v>
      </c>
      <c r="C18" s="38" t="s">
        <v>59</v>
      </c>
      <c r="D18" s="94">
        <f t="shared" si="1"/>
        <v>4</v>
      </c>
      <c r="E18" s="130">
        <f t="shared" si="2"/>
        <v>4</v>
      </c>
      <c r="F18" s="63">
        <v>3</v>
      </c>
      <c r="G18" s="64">
        <v>0</v>
      </c>
      <c r="H18" s="87">
        <v>1</v>
      </c>
      <c r="I18" s="88" t="s">
        <v>135</v>
      </c>
      <c r="J18" s="89">
        <v>4</v>
      </c>
      <c r="K18" s="63"/>
      <c r="L18" s="64"/>
      <c r="M18" s="87"/>
      <c r="N18" s="88"/>
      <c r="O18" s="89"/>
      <c r="P18" s="90"/>
      <c r="Q18" s="91"/>
      <c r="R18" s="90"/>
      <c r="S18" s="92"/>
      <c r="T18" s="93"/>
      <c r="U18" s="94"/>
      <c r="V18" s="91"/>
      <c r="W18" s="90"/>
      <c r="X18" s="92"/>
      <c r="Y18" s="93"/>
      <c r="Z18" s="94"/>
      <c r="AA18" s="91"/>
      <c r="AB18" s="90"/>
      <c r="AC18" s="92"/>
      <c r="AD18" s="93"/>
      <c r="AE18" s="63"/>
      <c r="AF18" s="65"/>
      <c r="AG18" s="87"/>
      <c r="AH18" s="88"/>
      <c r="AI18" s="89"/>
      <c r="AJ18" s="63"/>
      <c r="AK18" s="64"/>
      <c r="AL18" s="87"/>
      <c r="AM18" s="88"/>
      <c r="AN18" s="89"/>
    </row>
    <row r="19" spans="1:40" s="8" customFormat="1" ht="15" customHeight="1" x14ac:dyDescent="0.2">
      <c r="A19" s="37" t="s">
        <v>8</v>
      </c>
      <c r="B19" s="35" t="s">
        <v>51</v>
      </c>
      <c r="C19" s="41" t="s">
        <v>60</v>
      </c>
      <c r="D19" s="94">
        <f t="shared" si="1"/>
        <v>3</v>
      </c>
      <c r="E19" s="130">
        <f t="shared" si="2"/>
        <v>5</v>
      </c>
      <c r="F19" s="94">
        <v>2</v>
      </c>
      <c r="G19" s="91">
        <v>1</v>
      </c>
      <c r="H19" s="90">
        <v>0</v>
      </c>
      <c r="I19" s="92" t="s">
        <v>134</v>
      </c>
      <c r="J19" s="93">
        <v>5</v>
      </c>
      <c r="K19" s="94"/>
      <c r="L19" s="91"/>
      <c r="M19" s="90"/>
      <c r="N19" s="92"/>
      <c r="O19" s="93"/>
      <c r="P19" s="90"/>
      <c r="Q19" s="91"/>
      <c r="R19" s="90"/>
      <c r="S19" s="92"/>
      <c r="T19" s="93"/>
      <c r="U19" s="94"/>
      <c r="V19" s="91"/>
      <c r="W19" s="90"/>
      <c r="X19" s="92"/>
      <c r="Y19" s="93"/>
      <c r="Z19" s="94"/>
      <c r="AA19" s="91"/>
      <c r="AB19" s="90"/>
      <c r="AC19" s="92"/>
      <c r="AD19" s="93"/>
      <c r="AE19" s="94"/>
      <c r="AF19" s="95"/>
      <c r="AG19" s="90"/>
      <c r="AH19" s="92"/>
      <c r="AI19" s="93"/>
      <c r="AJ19" s="94"/>
      <c r="AK19" s="91"/>
      <c r="AL19" s="90"/>
      <c r="AM19" s="92"/>
      <c r="AN19" s="93"/>
    </row>
    <row r="20" spans="1:40" s="8" customFormat="1" ht="15" customHeight="1" x14ac:dyDescent="0.2">
      <c r="A20" s="37" t="s">
        <v>9</v>
      </c>
      <c r="B20" s="35" t="s">
        <v>52</v>
      </c>
      <c r="C20" s="41" t="s">
        <v>61</v>
      </c>
      <c r="D20" s="94">
        <f t="shared" si="1"/>
        <v>4</v>
      </c>
      <c r="E20" s="130">
        <f t="shared" si="2"/>
        <v>5</v>
      </c>
      <c r="F20" s="94"/>
      <c r="G20" s="91"/>
      <c r="H20" s="90"/>
      <c r="I20" s="92"/>
      <c r="J20" s="93"/>
      <c r="K20" s="94">
        <v>3</v>
      </c>
      <c r="L20" s="91">
        <v>1</v>
      </c>
      <c r="M20" s="90">
        <v>0</v>
      </c>
      <c r="N20" s="92" t="s">
        <v>134</v>
      </c>
      <c r="O20" s="93">
        <v>5</v>
      </c>
      <c r="P20" s="90"/>
      <c r="Q20" s="91"/>
      <c r="R20" s="90"/>
      <c r="S20" s="92"/>
      <c r="T20" s="93"/>
      <c r="U20" s="94"/>
      <c r="V20" s="91"/>
      <c r="W20" s="90"/>
      <c r="X20" s="92"/>
      <c r="Y20" s="93"/>
      <c r="Z20" s="94"/>
      <c r="AA20" s="91"/>
      <c r="AB20" s="90"/>
      <c r="AC20" s="91"/>
      <c r="AD20" s="98"/>
      <c r="AE20" s="94"/>
      <c r="AF20" s="95"/>
      <c r="AG20" s="90"/>
      <c r="AH20" s="92"/>
      <c r="AI20" s="93"/>
      <c r="AJ20" s="94"/>
      <c r="AK20" s="91"/>
      <c r="AL20" s="90"/>
      <c r="AM20" s="92"/>
      <c r="AN20" s="93"/>
    </row>
    <row r="21" spans="1:40" ht="18" customHeight="1" x14ac:dyDescent="0.2">
      <c r="A21" s="30"/>
      <c r="B21" s="164" t="s">
        <v>70</v>
      </c>
      <c r="C21" s="163"/>
      <c r="D21" s="42">
        <f t="shared" ref="D21:U21" si="3">SUM(D22:D25)</f>
        <v>13</v>
      </c>
      <c r="E21" s="125">
        <f t="shared" si="3"/>
        <v>20</v>
      </c>
      <c r="F21" s="30">
        <f t="shared" si="3"/>
        <v>3</v>
      </c>
      <c r="G21" s="12">
        <f t="shared" si="3"/>
        <v>1</v>
      </c>
      <c r="H21" s="12">
        <f t="shared" si="3"/>
        <v>0</v>
      </c>
      <c r="I21" s="12">
        <f t="shared" si="3"/>
        <v>0</v>
      </c>
      <c r="J21" s="81">
        <f t="shared" si="3"/>
        <v>6</v>
      </c>
      <c r="K21" s="30">
        <f t="shared" si="3"/>
        <v>0</v>
      </c>
      <c r="L21" s="12">
        <f t="shared" si="3"/>
        <v>0</v>
      </c>
      <c r="M21" s="12">
        <f t="shared" si="3"/>
        <v>0</v>
      </c>
      <c r="N21" s="12">
        <f t="shared" si="3"/>
        <v>0</v>
      </c>
      <c r="O21" s="81">
        <f t="shared" si="3"/>
        <v>0</v>
      </c>
      <c r="P21" s="30">
        <f t="shared" si="3"/>
        <v>3</v>
      </c>
      <c r="Q21" s="12">
        <f t="shared" si="3"/>
        <v>1</v>
      </c>
      <c r="R21" s="12">
        <f t="shared" si="3"/>
        <v>0</v>
      </c>
      <c r="S21" s="12">
        <f t="shared" si="3"/>
        <v>0</v>
      </c>
      <c r="T21" s="81">
        <f t="shared" si="3"/>
        <v>6</v>
      </c>
      <c r="U21" s="30">
        <f t="shared" si="3"/>
        <v>0</v>
      </c>
      <c r="V21" s="12">
        <f>SUM(ER22:ER25)</f>
        <v>0</v>
      </c>
      <c r="W21" s="12">
        <f t="shared" ref="W21:AN21" si="4">SUM(W22:W25)</f>
        <v>0</v>
      </c>
      <c r="X21" s="12">
        <f t="shared" si="4"/>
        <v>0</v>
      </c>
      <c r="Y21" s="81">
        <f t="shared" si="4"/>
        <v>0</v>
      </c>
      <c r="Z21" s="30">
        <f t="shared" si="4"/>
        <v>5</v>
      </c>
      <c r="AA21" s="12">
        <f t="shared" si="4"/>
        <v>0</v>
      </c>
      <c r="AB21" s="12">
        <f t="shared" si="4"/>
        <v>0</v>
      </c>
      <c r="AC21" s="12">
        <f t="shared" si="4"/>
        <v>0</v>
      </c>
      <c r="AD21" s="81">
        <f t="shared" si="4"/>
        <v>8</v>
      </c>
      <c r="AE21" s="30">
        <f t="shared" si="4"/>
        <v>0</v>
      </c>
      <c r="AF21" s="12">
        <f t="shared" si="4"/>
        <v>0</v>
      </c>
      <c r="AG21" s="12">
        <f t="shared" si="4"/>
        <v>0</v>
      </c>
      <c r="AH21" s="12">
        <f t="shared" si="4"/>
        <v>0</v>
      </c>
      <c r="AI21" s="81">
        <f t="shared" si="4"/>
        <v>0</v>
      </c>
      <c r="AJ21" s="30">
        <f t="shared" si="4"/>
        <v>0</v>
      </c>
      <c r="AK21" s="12">
        <f t="shared" si="4"/>
        <v>0</v>
      </c>
      <c r="AL21" s="12">
        <f t="shared" si="4"/>
        <v>0</v>
      </c>
      <c r="AM21" s="12">
        <f t="shared" si="4"/>
        <v>0</v>
      </c>
      <c r="AN21" s="81">
        <f t="shared" si="4"/>
        <v>0</v>
      </c>
    </row>
    <row r="22" spans="1:40" s="8" customFormat="1" ht="15" customHeight="1" x14ac:dyDescent="0.2">
      <c r="A22" s="43" t="s">
        <v>10</v>
      </c>
      <c r="B22" s="44" t="s">
        <v>62</v>
      </c>
      <c r="C22" s="38" t="s">
        <v>63</v>
      </c>
      <c r="D22" s="94">
        <f>SUM(F22:H22)+SUM(K22:M22)+SUM(P22:R22)+SUM(U22:W22)+SUM(Z22:AB22)+SUM(AE22:AG22)+SUM(AJ22:AL22)</f>
        <v>4</v>
      </c>
      <c r="E22" s="130">
        <f>J22+O22+T22+Y22+AD22+AI22+AN22</f>
        <v>6</v>
      </c>
      <c r="F22" s="99">
        <v>3</v>
      </c>
      <c r="G22" s="100">
        <v>1</v>
      </c>
      <c r="H22" s="100">
        <v>0</v>
      </c>
      <c r="I22" s="100" t="s">
        <v>135</v>
      </c>
      <c r="J22" s="101">
        <v>6</v>
      </c>
      <c r="K22" s="99"/>
      <c r="L22" s="100"/>
      <c r="M22" s="100"/>
      <c r="N22" s="100"/>
      <c r="O22" s="101"/>
      <c r="P22" s="99"/>
      <c r="Q22" s="100"/>
      <c r="R22" s="100"/>
      <c r="S22" s="100"/>
      <c r="T22" s="101"/>
      <c r="U22" s="99"/>
      <c r="V22" s="100"/>
      <c r="W22" s="100"/>
      <c r="X22" s="100"/>
      <c r="Y22" s="101"/>
      <c r="Z22" s="99"/>
      <c r="AA22" s="100"/>
      <c r="AB22" s="100"/>
      <c r="AC22" s="100"/>
      <c r="AD22" s="101"/>
      <c r="AE22" s="99"/>
      <c r="AF22" s="100"/>
      <c r="AG22" s="100"/>
      <c r="AH22" s="100"/>
      <c r="AI22" s="101"/>
      <c r="AJ22" s="99"/>
      <c r="AK22" s="100"/>
      <c r="AL22" s="100"/>
      <c r="AM22" s="100"/>
      <c r="AN22" s="101"/>
    </row>
    <row r="23" spans="1:40" s="8" customFormat="1" ht="15" customHeight="1" x14ac:dyDescent="0.2">
      <c r="A23" s="37" t="s">
        <v>11</v>
      </c>
      <c r="B23" s="45" t="s">
        <v>64</v>
      </c>
      <c r="C23" s="38" t="s">
        <v>65</v>
      </c>
      <c r="D23" s="94">
        <f>SUM(F23:H23)+SUM(K23:M23)+SUM(P23:R23)+SUM(U23:W23)+SUM(Z23:AB23)+SUM(AE23:AG23)+SUM(AJ23:AL23)</f>
        <v>4</v>
      </c>
      <c r="E23" s="130">
        <f>J23+O23+T23+Y23+AD23+AI23+AN23</f>
        <v>6</v>
      </c>
      <c r="F23" s="94"/>
      <c r="G23" s="91"/>
      <c r="H23" s="91"/>
      <c r="I23" s="91"/>
      <c r="J23" s="93"/>
      <c r="K23" s="94"/>
      <c r="L23" s="91"/>
      <c r="M23" s="91"/>
      <c r="N23" s="91"/>
      <c r="O23" s="93"/>
      <c r="P23" s="94">
        <v>3</v>
      </c>
      <c r="Q23" s="91">
        <v>1</v>
      </c>
      <c r="R23" s="91">
        <v>0</v>
      </c>
      <c r="S23" s="91" t="s">
        <v>135</v>
      </c>
      <c r="T23" s="93">
        <v>6</v>
      </c>
      <c r="U23" s="94"/>
      <c r="V23" s="91"/>
      <c r="W23" s="91"/>
      <c r="X23" s="91"/>
      <c r="Y23" s="93"/>
      <c r="Z23" s="94"/>
      <c r="AA23" s="91"/>
      <c r="AB23" s="91"/>
      <c r="AC23" s="91"/>
      <c r="AD23" s="93"/>
      <c r="AE23" s="94"/>
      <c r="AF23" s="91"/>
      <c r="AG23" s="91"/>
      <c r="AH23" s="91"/>
      <c r="AI23" s="93"/>
      <c r="AJ23" s="94"/>
      <c r="AK23" s="91"/>
      <c r="AL23" s="91"/>
      <c r="AM23" s="91"/>
      <c r="AN23" s="93"/>
    </row>
    <row r="24" spans="1:40" s="8" customFormat="1" ht="15" customHeight="1" x14ac:dyDescent="0.2">
      <c r="A24" s="37" t="s">
        <v>12</v>
      </c>
      <c r="B24" s="45" t="s">
        <v>66</v>
      </c>
      <c r="C24" s="40" t="s">
        <v>67</v>
      </c>
      <c r="D24" s="94">
        <f>SUM(F24:H24)+SUM(K24:M24)+SUM(P24:R24)+SUM(U24:W24)+SUM(Z24:AB24)+SUM(AE24:AG24)+SUM(AJ24:AL24)</f>
        <v>3</v>
      </c>
      <c r="E24" s="130">
        <f>J24+O24+T24+Y24+AD24+AI24+AN24</f>
        <v>4</v>
      </c>
      <c r="F24" s="94"/>
      <c r="G24" s="91"/>
      <c r="H24" s="91"/>
      <c r="I24" s="91"/>
      <c r="J24" s="93"/>
      <c r="K24" s="94"/>
      <c r="L24" s="91"/>
      <c r="M24" s="91"/>
      <c r="N24" s="91"/>
      <c r="O24" s="93"/>
      <c r="P24" s="94"/>
      <c r="Q24" s="91"/>
      <c r="R24" s="91"/>
      <c r="S24" s="91"/>
      <c r="T24" s="93"/>
      <c r="U24" s="94"/>
      <c r="V24" s="91"/>
      <c r="W24" s="91"/>
      <c r="X24" s="91"/>
      <c r="Y24" s="93"/>
      <c r="Z24" s="94">
        <v>3</v>
      </c>
      <c r="AA24" s="91">
        <v>0</v>
      </c>
      <c r="AB24" s="91">
        <v>0</v>
      </c>
      <c r="AC24" s="91" t="s">
        <v>135</v>
      </c>
      <c r="AD24" s="93">
        <v>4</v>
      </c>
      <c r="AE24" s="94"/>
      <c r="AF24" s="91"/>
      <c r="AG24" s="91"/>
      <c r="AH24" s="91"/>
      <c r="AI24" s="93"/>
      <c r="AJ24" s="94"/>
      <c r="AK24" s="91"/>
      <c r="AL24" s="91"/>
      <c r="AM24" s="91"/>
      <c r="AN24" s="93"/>
    </row>
    <row r="25" spans="1:40" s="8" customFormat="1" ht="15" customHeight="1" thickBot="1" x14ac:dyDescent="0.25">
      <c r="A25" s="46" t="s">
        <v>13</v>
      </c>
      <c r="B25" s="47" t="s">
        <v>68</v>
      </c>
      <c r="C25" s="48" t="s">
        <v>69</v>
      </c>
      <c r="D25" s="102">
        <f>SUM(F25:H25)+SUM(K25:M25)+SUM(P25:R25)+SUM(U25:W25)+SUM(Z25:AB25)+SUM(AE25:AG25)+SUM(AJ25:AL25)</f>
        <v>2</v>
      </c>
      <c r="E25" s="127">
        <f>J25+O25+T25+Y25+AD25+AI25+AN25</f>
        <v>4</v>
      </c>
      <c r="F25" s="102"/>
      <c r="G25" s="103"/>
      <c r="H25" s="103"/>
      <c r="I25" s="103"/>
      <c r="J25" s="104"/>
      <c r="K25" s="102"/>
      <c r="L25" s="103"/>
      <c r="M25" s="103"/>
      <c r="N25" s="103"/>
      <c r="O25" s="104"/>
      <c r="P25" s="102"/>
      <c r="Q25" s="103"/>
      <c r="R25" s="103"/>
      <c r="S25" s="103"/>
      <c r="T25" s="104"/>
      <c r="U25" s="102"/>
      <c r="V25" s="103"/>
      <c r="W25" s="103"/>
      <c r="X25" s="103"/>
      <c r="Y25" s="105"/>
      <c r="Z25" s="102">
        <v>2</v>
      </c>
      <c r="AA25" s="103">
        <v>0</v>
      </c>
      <c r="AB25" s="103">
        <v>0</v>
      </c>
      <c r="AC25" s="103" t="s">
        <v>134</v>
      </c>
      <c r="AD25" s="104">
        <v>4</v>
      </c>
      <c r="AE25" s="102"/>
      <c r="AF25" s="103"/>
      <c r="AG25" s="103"/>
      <c r="AH25" s="103"/>
      <c r="AI25" s="104"/>
      <c r="AJ25" s="102"/>
      <c r="AK25" s="103"/>
      <c r="AL25" s="103"/>
      <c r="AM25" s="103"/>
      <c r="AN25" s="104"/>
    </row>
    <row r="26" spans="1:40" x14ac:dyDescent="0.2">
      <c r="B26" s="49"/>
      <c r="C26" s="50"/>
      <c r="D26" s="50"/>
      <c r="E26" s="50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5.75" customHeight="1" thickBot="1" x14ac:dyDescent="0.25">
      <c r="C27" s="51"/>
      <c r="D27" s="51"/>
      <c r="E27" s="5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7"/>
      <c r="AK27" s="7"/>
      <c r="AL27" s="7"/>
      <c r="AM27" s="7"/>
      <c r="AN27" s="7"/>
    </row>
    <row r="28" spans="1:40" x14ac:dyDescent="0.2">
      <c r="A28" s="52"/>
      <c r="B28" s="156" t="s">
        <v>72</v>
      </c>
      <c r="C28" s="158" t="s">
        <v>73</v>
      </c>
      <c r="D28" s="15" t="s">
        <v>74</v>
      </c>
      <c r="E28" s="16" t="s">
        <v>75</v>
      </c>
      <c r="F28" s="160" t="s">
        <v>76</v>
      </c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7"/>
      <c r="AK28" s="17"/>
      <c r="AL28" s="17"/>
      <c r="AM28" s="18"/>
      <c r="AN28" s="19"/>
    </row>
    <row r="29" spans="1:40" ht="12" customHeight="1" thickBot="1" x14ac:dyDescent="0.25">
      <c r="A29" s="53"/>
      <c r="B29" s="157"/>
      <c r="C29" s="159"/>
      <c r="D29" s="20" t="s">
        <v>77</v>
      </c>
      <c r="E29" s="20"/>
      <c r="F29" s="145" t="s">
        <v>138</v>
      </c>
      <c r="G29" s="146"/>
      <c r="H29" s="146"/>
      <c r="I29" s="146"/>
      <c r="J29" s="147"/>
      <c r="K29" s="148" t="s">
        <v>139</v>
      </c>
      <c r="L29" s="146"/>
      <c r="M29" s="146"/>
      <c r="N29" s="146"/>
      <c r="O29" s="147"/>
      <c r="P29" s="148" t="s">
        <v>140</v>
      </c>
      <c r="Q29" s="146"/>
      <c r="R29" s="146"/>
      <c r="S29" s="146"/>
      <c r="T29" s="147"/>
      <c r="U29" s="148" t="s">
        <v>141</v>
      </c>
      <c r="V29" s="146"/>
      <c r="W29" s="146"/>
      <c r="X29" s="146"/>
      <c r="Y29" s="147"/>
      <c r="Z29" s="148" t="s">
        <v>142</v>
      </c>
      <c r="AA29" s="146"/>
      <c r="AB29" s="146"/>
      <c r="AC29" s="146"/>
      <c r="AD29" s="147"/>
      <c r="AE29" s="148" t="s">
        <v>143</v>
      </c>
      <c r="AF29" s="146"/>
      <c r="AG29" s="146"/>
      <c r="AH29" s="146"/>
      <c r="AI29" s="147"/>
      <c r="AJ29" s="149" t="s">
        <v>144</v>
      </c>
      <c r="AK29" s="150"/>
      <c r="AL29" s="150"/>
      <c r="AM29" s="150"/>
      <c r="AN29" s="151"/>
    </row>
    <row r="30" spans="1:40" x14ac:dyDescent="0.2">
      <c r="A30" s="9"/>
      <c r="B30" s="22"/>
      <c r="C30" s="23"/>
      <c r="D30" s="24"/>
      <c r="E30" s="54"/>
      <c r="F30" s="25" t="s">
        <v>14</v>
      </c>
      <c r="G30" s="26" t="s">
        <v>15</v>
      </c>
      <c r="H30" s="26" t="s">
        <v>16</v>
      </c>
      <c r="I30" s="26" t="s">
        <v>17</v>
      </c>
      <c r="J30" s="27" t="s">
        <v>18</v>
      </c>
      <c r="K30" s="25" t="s">
        <v>14</v>
      </c>
      <c r="L30" s="26" t="s">
        <v>15</v>
      </c>
      <c r="M30" s="26" t="s">
        <v>16</v>
      </c>
      <c r="N30" s="26" t="s">
        <v>17</v>
      </c>
      <c r="O30" s="27" t="s">
        <v>18</v>
      </c>
      <c r="P30" s="25" t="s">
        <v>14</v>
      </c>
      <c r="Q30" s="26" t="s">
        <v>15</v>
      </c>
      <c r="R30" s="26" t="s">
        <v>16</v>
      </c>
      <c r="S30" s="26" t="s">
        <v>17</v>
      </c>
      <c r="T30" s="27" t="s">
        <v>18</v>
      </c>
      <c r="U30" s="25" t="s">
        <v>14</v>
      </c>
      <c r="V30" s="26" t="s">
        <v>15</v>
      </c>
      <c r="W30" s="26" t="s">
        <v>16</v>
      </c>
      <c r="X30" s="26" t="s">
        <v>17</v>
      </c>
      <c r="Y30" s="27" t="s">
        <v>18</v>
      </c>
      <c r="Z30" s="25" t="s">
        <v>14</v>
      </c>
      <c r="AA30" s="26" t="s">
        <v>15</v>
      </c>
      <c r="AB30" s="26" t="s">
        <v>16</v>
      </c>
      <c r="AC30" s="26" t="s">
        <v>17</v>
      </c>
      <c r="AD30" s="27" t="s">
        <v>18</v>
      </c>
      <c r="AE30" s="25" t="s">
        <v>14</v>
      </c>
      <c r="AF30" s="26" t="s">
        <v>15</v>
      </c>
      <c r="AG30" s="26" t="s">
        <v>16</v>
      </c>
      <c r="AH30" s="26" t="s">
        <v>17</v>
      </c>
      <c r="AI30" s="27" t="s">
        <v>18</v>
      </c>
      <c r="AJ30" s="28" t="s">
        <v>14</v>
      </c>
      <c r="AK30" s="13" t="s">
        <v>15</v>
      </c>
      <c r="AL30" s="13" t="s">
        <v>16</v>
      </c>
      <c r="AM30" s="13" t="s">
        <v>17</v>
      </c>
      <c r="AN30" s="29" t="s">
        <v>18</v>
      </c>
    </row>
    <row r="31" spans="1:40" ht="13.5" customHeight="1" x14ac:dyDescent="0.2">
      <c r="A31" s="30"/>
      <c r="B31" s="162" t="s">
        <v>133</v>
      </c>
      <c r="C31" s="165"/>
      <c r="D31" s="42">
        <f t="shared" ref="D31:AN31" si="5">SUM(D32:D59)</f>
        <v>96</v>
      </c>
      <c r="E31" s="125">
        <f t="shared" si="5"/>
        <v>121</v>
      </c>
      <c r="F31" s="30">
        <f t="shared" si="5"/>
        <v>3</v>
      </c>
      <c r="G31" s="12">
        <f t="shared" si="5"/>
        <v>0</v>
      </c>
      <c r="H31" s="12">
        <f t="shared" si="5"/>
        <v>2</v>
      </c>
      <c r="I31" s="12">
        <f t="shared" si="5"/>
        <v>0</v>
      </c>
      <c r="J31" s="81">
        <f t="shared" si="5"/>
        <v>6</v>
      </c>
      <c r="K31" s="30">
        <f t="shared" si="5"/>
        <v>5</v>
      </c>
      <c r="L31" s="12">
        <f t="shared" si="5"/>
        <v>0</v>
      </c>
      <c r="M31" s="12">
        <f t="shared" si="5"/>
        <v>4</v>
      </c>
      <c r="N31" s="12">
        <f t="shared" si="5"/>
        <v>0</v>
      </c>
      <c r="O31" s="81">
        <f t="shared" si="5"/>
        <v>10</v>
      </c>
      <c r="P31" s="30">
        <f t="shared" si="5"/>
        <v>11</v>
      </c>
      <c r="Q31" s="12">
        <f t="shared" si="5"/>
        <v>0</v>
      </c>
      <c r="R31" s="12">
        <f t="shared" si="5"/>
        <v>12</v>
      </c>
      <c r="S31" s="12">
        <f t="shared" si="5"/>
        <v>0</v>
      </c>
      <c r="T31" s="81">
        <f t="shared" si="5"/>
        <v>24</v>
      </c>
      <c r="U31" s="30">
        <f t="shared" si="5"/>
        <v>11</v>
      </c>
      <c r="V31" s="12">
        <f t="shared" si="5"/>
        <v>0</v>
      </c>
      <c r="W31" s="12">
        <f t="shared" si="5"/>
        <v>11</v>
      </c>
      <c r="X31" s="12">
        <f t="shared" si="5"/>
        <v>0</v>
      </c>
      <c r="Y31" s="81">
        <f t="shared" si="5"/>
        <v>23</v>
      </c>
      <c r="Z31" s="30">
        <f t="shared" si="5"/>
        <v>10</v>
      </c>
      <c r="AA31" s="12">
        <f t="shared" si="5"/>
        <v>0</v>
      </c>
      <c r="AB31" s="12">
        <f t="shared" si="5"/>
        <v>5</v>
      </c>
      <c r="AC31" s="12">
        <f t="shared" si="5"/>
        <v>0</v>
      </c>
      <c r="AD31" s="81">
        <f t="shared" si="5"/>
        <v>17</v>
      </c>
      <c r="AE31" s="30">
        <f t="shared" si="5"/>
        <v>12</v>
      </c>
      <c r="AF31" s="12">
        <f t="shared" si="5"/>
        <v>0</v>
      </c>
      <c r="AG31" s="12">
        <f t="shared" si="5"/>
        <v>2</v>
      </c>
      <c r="AH31" s="12">
        <f t="shared" si="5"/>
        <v>0</v>
      </c>
      <c r="AI31" s="81">
        <f t="shared" si="5"/>
        <v>23</v>
      </c>
      <c r="AJ31" s="30">
        <f t="shared" si="5"/>
        <v>8</v>
      </c>
      <c r="AK31" s="12">
        <f t="shared" si="5"/>
        <v>0</v>
      </c>
      <c r="AL31" s="12">
        <f t="shared" si="5"/>
        <v>0</v>
      </c>
      <c r="AM31" s="12">
        <f t="shared" si="5"/>
        <v>0</v>
      </c>
      <c r="AN31" s="81">
        <f t="shared" si="5"/>
        <v>18</v>
      </c>
    </row>
    <row r="32" spans="1:40" ht="15" customHeight="1" x14ac:dyDescent="0.2">
      <c r="A32" s="39" t="s">
        <v>19</v>
      </c>
      <c r="B32" s="55" t="s">
        <v>78</v>
      </c>
      <c r="C32" s="40" t="s">
        <v>79</v>
      </c>
      <c r="D32" s="94">
        <f>SUM(F32:H32)+SUM(K32:M32)+SUM(P32:R32)+SUM(U32:W32)+SUM(Z32:AB32)+SUM(AE32:AG32)+SUM(AJ32:AL32)</f>
        <v>5</v>
      </c>
      <c r="E32" s="126">
        <f>J32+O32+T32+Y32+AD32+AI32+AN32</f>
        <v>6</v>
      </c>
      <c r="F32" s="63">
        <v>3</v>
      </c>
      <c r="G32" s="64">
        <v>0</v>
      </c>
      <c r="H32" s="87">
        <v>2</v>
      </c>
      <c r="I32" s="88" t="s">
        <v>134</v>
      </c>
      <c r="J32" s="89">
        <v>6</v>
      </c>
      <c r="K32" s="94"/>
      <c r="L32" s="91"/>
      <c r="M32" s="90"/>
      <c r="N32" s="92"/>
      <c r="O32" s="89"/>
      <c r="P32" s="87"/>
      <c r="Q32" s="64"/>
      <c r="R32" s="87"/>
      <c r="S32" s="88"/>
      <c r="T32" s="89"/>
      <c r="U32" s="63"/>
      <c r="V32" s="64"/>
      <c r="W32" s="87"/>
      <c r="X32" s="88"/>
      <c r="Y32" s="89"/>
      <c r="Z32" s="63"/>
      <c r="AA32" s="64"/>
      <c r="AB32" s="87"/>
      <c r="AC32" s="88"/>
      <c r="AD32" s="89"/>
      <c r="AE32" s="63"/>
      <c r="AF32" s="65"/>
      <c r="AG32" s="87"/>
      <c r="AH32" s="88"/>
      <c r="AI32" s="89"/>
      <c r="AJ32" s="63"/>
      <c r="AK32" s="64"/>
      <c r="AL32" s="87"/>
      <c r="AM32" s="88"/>
      <c r="AN32" s="89"/>
    </row>
    <row r="33" spans="1:40" ht="15" customHeight="1" x14ac:dyDescent="0.2">
      <c r="A33" s="39" t="s">
        <v>20</v>
      </c>
      <c r="B33" s="55" t="s">
        <v>80</v>
      </c>
      <c r="C33" s="40" t="s">
        <v>81</v>
      </c>
      <c r="D33" s="94">
        <f t="shared" ref="D33:D55" si="6">SUM(F33:H33)+SUM(K33:M33)+SUM(P33:R33)+SUM(U33:W33)+SUM(Z33:AB33)+SUM(AE33:AG33)+SUM(AJ33:AL33)</f>
        <v>5</v>
      </c>
      <c r="E33" s="126">
        <f t="shared" ref="E33:E55" si="7">J33+O33+T33+Y33+AD33+AI33+AN33</f>
        <v>6</v>
      </c>
      <c r="F33" s="94"/>
      <c r="G33" s="91"/>
      <c r="H33" s="90"/>
      <c r="I33" s="92"/>
      <c r="J33" s="93"/>
      <c r="K33" s="94">
        <v>3</v>
      </c>
      <c r="L33" s="91">
        <v>0</v>
      </c>
      <c r="M33" s="90">
        <v>2</v>
      </c>
      <c r="N33" s="92" t="s">
        <v>134</v>
      </c>
      <c r="O33" s="93">
        <v>6</v>
      </c>
      <c r="P33" s="90"/>
      <c r="Q33" s="91"/>
      <c r="R33" s="90"/>
      <c r="S33" s="92"/>
      <c r="T33" s="93"/>
      <c r="U33" s="94"/>
      <c r="V33" s="91"/>
      <c r="W33" s="90"/>
      <c r="X33" s="92"/>
      <c r="Y33" s="93"/>
      <c r="Z33" s="94"/>
      <c r="AA33" s="91"/>
      <c r="AB33" s="90"/>
      <c r="AC33" s="92"/>
      <c r="AD33" s="93"/>
      <c r="AE33" s="94"/>
      <c r="AF33" s="95"/>
      <c r="AG33" s="90"/>
      <c r="AH33" s="92"/>
      <c r="AI33" s="93"/>
      <c r="AJ33" s="94"/>
      <c r="AK33" s="91"/>
      <c r="AL33" s="90"/>
      <c r="AM33" s="92"/>
      <c r="AN33" s="93"/>
    </row>
    <row r="34" spans="1:40" ht="15" customHeight="1" x14ac:dyDescent="0.2">
      <c r="A34" s="39" t="s">
        <v>21</v>
      </c>
      <c r="B34" s="55" t="s">
        <v>82</v>
      </c>
      <c r="C34" s="40" t="s">
        <v>83</v>
      </c>
      <c r="D34" s="94">
        <f t="shared" si="6"/>
        <v>3</v>
      </c>
      <c r="E34" s="126">
        <f t="shared" si="7"/>
        <v>3</v>
      </c>
      <c r="F34" s="94"/>
      <c r="G34" s="91"/>
      <c r="H34" s="90"/>
      <c r="I34" s="92"/>
      <c r="J34" s="93"/>
      <c r="K34" s="94"/>
      <c r="L34" s="91"/>
      <c r="M34" s="90"/>
      <c r="N34" s="92"/>
      <c r="O34" s="93"/>
      <c r="P34" s="90">
        <v>0</v>
      </c>
      <c r="Q34" s="91">
        <v>0</v>
      </c>
      <c r="R34" s="90">
        <v>3</v>
      </c>
      <c r="S34" s="92" t="s">
        <v>135</v>
      </c>
      <c r="T34" s="93">
        <v>3</v>
      </c>
      <c r="U34" s="94"/>
      <c r="V34" s="91"/>
      <c r="W34" s="90"/>
      <c r="X34" s="92"/>
      <c r="Y34" s="93"/>
      <c r="Z34" s="94"/>
      <c r="AA34" s="91"/>
      <c r="AB34" s="90"/>
      <c r="AC34" s="92"/>
      <c r="AD34" s="93"/>
      <c r="AE34" s="94"/>
      <c r="AF34" s="95"/>
      <c r="AG34" s="90"/>
      <c r="AH34" s="92"/>
      <c r="AI34" s="93"/>
      <c r="AJ34" s="94"/>
      <c r="AK34" s="91"/>
      <c r="AL34" s="90"/>
      <c r="AM34" s="92"/>
      <c r="AN34" s="93"/>
    </row>
    <row r="35" spans="1:40" ht="15" customHeight="1" x14ac:dyDescent="0.2">
      <c r="A35" s="39" t="s">
        <v>22</v>
      </c>
      <c r="B35" s="35" t="s">
        <v>84</v>
      </c>
      <c r="C35" s="40" t="s">
        <v>85</v>
      </c>
      <c r="D35" s="94">
        <f t="shared" si="6"/>
        <v>2</v>
      </c>
      <c r="E35" s="126">
        <f t="shared" si="7"/>
        <v>2</v>
      </c>
      <c r="F35" s="63"/>
      <c r="G35" s="64"/>
      <c r="H35" s="87"/>
      <c r="I35" s="88"/>
      <c r="J35" s="89"/>
      <c r="K35" s="63"/>
      <c r="L35" s="64"/>
      <c r="M35" s="65"/>
      <c r="N35" s="64"/>
      <c r="O35" s="89"/>
      <c r="P35" s="87">
        <v>0</v>
      </c>
      <c r="Q35" s="64">
        <v>0</v>
      </c>
      <c r="R35" s="87">
        <v>2</v>
      </c>
      <c r="S35" s="88" t="s">
        <v>135</v>
      </c>
      <c r="T35" s="96">
        <v>2</v>
      </c>
      <c r="U35" s="63"/>
      <c r="V35" s="64"/>
      <c r="W35" s="106"/>
      <c r="X35" s="88"/>
      <c r="Y35" s="107"/>
      <c r="Z35" s="63"/>
      <c r="AA35" s="64"/>
      <c r="AB35" s="87"/>
      <c r="AC35" s="88"/>
      <c r="AD35" s="97"/>
      <c r="AE35" s="63"/>
      <c r="AF35" s="65"/>
      <c r="AG35" s="87"/>
      <c r="AH35" s="88"/>
      <c r="AI35" s="89"/>
      <c r="AJ35" s="63"/>
      <c r="AK35" s="64"/>
      <c r="AL35" s="87"/>
      <c r="AM35" s="88"/>
      <c r="AN35" s="89"/>
    </row>
    <row r="36" spans="1:40" ht="15" customHeight="1" x14ac:dyDescent="0.2">
      <c r="A36" s="39" t="s">
        <v>23</v>
      </c>
      <c r="B36" s="56" t="s">
        <v>86</v>
      </c>
      <c r="C36" s="40" t="s">
        <v>87</v>
      </c>
      <c r="D36" s="94">
        <v>4</v>
      </c>
      <c r="E36" s="126">
        <f t="shared" si="7"/>
        <v>4</v>
      </c>
      <c r="F36" s="63"/>
      <c r="G36" s="64"/>
      <c r="H36" s="87"/>
      <c r="I36" s="88"/>
      <c r="J36" s="89"/>
      <c r="K36" s="63"/>
      <c r="L36" s="64"/>
      <c r="M36" s="65"/>
      <c r="N36" s="64"/>
      <c r="O36" s="96"/>
      <c r="P36" s="90">
        <v>2</v>
      </c>
      <c r="Q36" s="91">
        <v>0</v>
      </c>
      <c r="R36" s="90">
        <v>2</v>
      </c>
      <c r="S36" s="92" t="s">
        <v>134</v>
      </c>
      <c r="T36" s="96">
        <v>4</v>
      </c>
      <c r="U36" s="94"/>
      <c r="V36" s="91"/>
      <c r="W36" s="90"/>
      <c r="X36" s="92"/>
      <c r="Y36" s="93"/>
      <c r="Z36" s="63"/>
      <c r="AA36" s="64"/>
      <c r="AB36" s="87"/>
      <c r="AC36" s="88"/>
      <c r="AD36" s="97"/>
      <c r="AE36" s="63"/>
      <c r="AF36" s="65"/>
      <c r="AG36" s="87"/>
      <c r="AH36" s="88"/>
      <c r="AI36" s="89"/>
      <c r="AJ36" s="63"/>
      <c r="AK36" s="64"/>
      <c r="AL36" s="87"/>
      <c r="AM36" s="88"/>
      <c r="AN36" s="89"/>
    </row>
    <row r="37" spans="1:40" ht="15" customHeight="1" x14ac:dyDescent="0.2">
      <c r="A37" s="39" t="s">
        <v>24</v>
      </c>
      <c r="B37" s="55" t="s">
        <v>88</v>
      </c>
      <c r="C37" s="40" t="s">
        <v>89</v>
      </c>
      <c r="D37" s="94">
        <f t="shared" si="6"/>
        <v>2</v>
      </c>
      <c r="E37" s="126">
        <f t="shared" si="7"/>
        <v>3</v>
      </c>
      <c r="F37" s="63"/>
      <c r="G37" s="64"/>
      <c r="H37" s="87"/>
      <c r="I37" s="88"/>
      <c r="J37" s="89"/>
      <c r="K37" s="63"/>
      <c r="L37" s="64"/>
      <c r="M37" s="87"/>
      <c r="N37" s="88"/>
      <c r="O37" s="89"/>
      <c r="P37" s="90">
        <v>2</v>
      </c>
      <c r="Q37" s="91">
        <v>0</v>
      </c>
      <c r="R37" s="90">
        <v>0</v>
      </c>
      <c r="S37" s="92" t="s">
        <v>134</v>
      </c>
      <c r="T37" s="93">
        <v>3</v>
      </c>
      <c r="U37" s="94"/>
      <c r="V37" s="91"/>
      <c r="W37" s="90"/>
      <c r="X37" s="92"/>
      <c r="Y37" s="93"/>
      <c r="Z37" s="94"/>
      <c r="AA37" s="91"/>
      <c r="AB37" s="90"/>
      <c r="AC37" s="92"/>
      <c r="AD37" s="93"/>
      <c r="AE37" s="63"/>
      <c r="AF37" s="65"/>
      <c r="AG37" s="87"/>
      <c r="AH37" s="88"/>
      <c r="AI37" s="89"/>
      <c r="AJ37" s="63"/>
      <c r="AK37" s="64"/>
      <c r="AL37" s="87"/>
      <c r="AM37" s="88"/>
      <c r="AN37" s="89"/>
    </row>
    <row r="38" spans="1:40" ht="15" customHeight="1" x14ac:dyDescent="0.2">
      <c r="A38" s="39" t="s">
        <v>25</v>
      </c>
      <c r="B38" s="55" t="s">
        <v>90</v>
      </c>
      <c r="C38" s="40" t="s">
        <v>91</v>
      </c>
      <c r="D38" s="94">
        <f t="shared" si="6"/>
        <v>4</v>
      </c>
      <c r="E38" s="126">
        <f t="shared" si="7"/>
        <v>5</v>
      </c>
      <c r="F38" s="63"/>
      <c r="G38" s="64"/>
      <c r="H38" s="87"/>
      <c r="I38" s="88"/>
      <c r="J38" s="89"/>
      <c r="K38" s="63"/>
      <c r="L38" s="64"/>
      <c r="M38" s="87"/>
      <c r="N38" s="88"/>
      <c r="O38" s="89"/>
      <c r="P38" s="87"/>
      <c r="Q38" s="64"/>
      <c r="R38" s="87"/>
      <c r="S38" s="88"/>
      <c r="T38" s="89"/>
      <c r="U38" s="94">
        <v>0</v>
      </c>
      <c r="V38" s="91">
        <v>0</v>
      </c>
      <c r="W38" s="90">
        <v>4</v>
      </c>
      <c r="X38" s="92" t="s">
        <v>135</v>
      </c>
      <c r="Y38" s="93">
        <v>5</v>
      </c>
      <c r="Z38" s="94"/>
      <c r="AA38" s="91"/>
      <c r="AB38" s="90"/>
      <c r="AC38" s="92"/>
      <c r="AD38" s="93"/>
      <c r="AE38" s="63"/>
      <c r="AF38" s="65"/>
      <c r="AG38" s="87"/>
      <c r="AH38" s="88"/>
      <c r="AI38" s="89"/>
      <c r="AJ38" s="63"/>
      <c r="AK38" s="64"/>
      <c r="AL38" s="87"/>
      <c r="AM38" s="88"/>
      <c r="AN38" s="89"/>
    </row>
    <row r="39" spans="1:40" s="8" customFormat="1" ht="15" customHeight="1" x14ac:dyDescent="0.2">
      <c r="A39" s="39" t="s">
        <v>26</v>
      </c>
      <c r="B39" s="35" t="s">
        <v>92</v>
      </c>
      <c r="C39" s="57" t="s">
        <v>93</v>
      </c>
      <c r="D39" s="94">
        <f t="shared" si="6"/>
        <v>0</v>
      </c>
      <c r="E39" s="126">
        <f t="shared" si="7"/>
        <v>0</v>
      </c>
      <c r="F39" s="63"/>
      <c r="G39" s="64"/>
      <c r="H39" s="87"/>
      <c r="I39" s="88"/>
      <c r="J39" s="89"/>
      <c r="K39" s="63"/>
      <c r="L39" s="64"/>
      <c r="M39" s="87"/>
      <c r="N39" s="88"/>
      <c r="O39" s="89"/>
      <c r="P39" s="87"/>
      <c r="Q39" s="64"/>
      <c r="R39" s="87"/>
      <c r="S39" s="88"/>
      <c r="T39" s="89"/>
      <c r="U39" s="87">
        <v>0</v>
      </c>
      <c r="V39" s="64">
        <v>0</v>
      </c>
      <c r="W39" s="87">
        <v>0</v>
      </c>
      <c r="X39" s="88" t="s">
        <v>136</v>
      </c>
      <c r="Y39" s="89">
        <v>0</v>
      </c>
      <c r="Z39" s="94"/>
      <c r="AA39" s="91"/>
      <c r="AB39" s="90"/>
      <c r="AC39" s="92"/>
      <c r="AD39" s="93"/>
      <c r="AE39" s="63"/>
      <c r="AF39" s="65"/>
      <c r="AG39" s="87"/>
      <c r="AH39" s="88"/>
      <c r="AI39" s="89"/>
      <c r="AJ39" s="63"/>
      <c r="AK39" s="64"/>
      <c r="AL39" s="87"/>
      <c r="AM39" s="88"/>
      <c r="AN39" s="89"/>
    </row>
    <row r="40" spans="1:40" ht="15" customHeight="1" x14ac:dyDescent="0.2">
      <c r="A40" s="39" t="s">
        <v>27</v>
      </c>
      <c r="B40" s="35" t="s">
        <v>94</v>
      </c>
      <c r="C40" s="40" t="s">
        <v>95</v>
      </c>
      <c r="D40" s="94">
        <f t="shared" si="6"/>
        <v>3</v>
      </c>
      <c r="E40" s="126">
        <f t="shared" si="7"/>
        <v>3</v>
      </c>
      <c r="F40" s="63"/>
      <c r="G40" s="64"/>
      <c r="H40" s="87"/>
      <c r="I40" s="88"/>
      <c r="J40" s="89"/>
      <c r="K40" s="63"/>
      <c r="L40" s="64"/>
      <c r="M40" s="87"/>
      <c r="N40" s="88"/>
      <c r="O40" s="89"/>
      <c r="P40" s="87"/>
      <c r="Q40" s="64"/>
      <c r="R40" s="87"/>
      <c r="S40" s="88"/>
      <c r="T40" s="89"/>
      <c r="U40" s="94">
        <v>2</v>
      </c>
      <c r="V40" s="91">
        <v>0</v>
      </c>
      <c r="W40" s="90">
        <v>1</v>
      </c>
      <c r="X40" s="92" t="s">
        <v>135</v>
      </c>
      <c r="Y40" s="93">
        <v>3</v>
      </c>
      <c r="Z40" s="94"/>
      <c r="AA40" s="91"/>
      <c r="AB40" s="90"/>
      <c r="AC40" s="92"/>
      <c r="AD40" s="93"/>
      <c r="AE40" s="63"/>
      <c r="AF40" s="65"/>
      <c r="AG40" s="87"/>
      <c r="AH40" s="88"/>
      <c r="AI40" s="89"/>
      <c r="AJ40" s="63"/>
      <c r="AK40" s="64"/>
      <c r="AL40" s="87"/>
      <c r="AM40" s="88"/>
      <c r="AN40" s="89"/>
    </row>
    <row r="41" spans="1:40" ht="15" customHeight="1" x14ac:dyDescent="0.2">
      <c r="A41" s="39" t="s">
        <v>28</v>
      </c>
      <c r="B41" s="35" t="s">
        <v>96</v>
      </c>
      <c r="C41" s="40" t="s">
        <v>97</v>
      </c>
      <c r="D41" s="94">
        <f t="shared" si="6"/>
        <v>4</v>
      </c>
      <c r="E41" s="126">
        <f t="shared" si="7"/>
        <v>4</v>
      </c>
      <c r="F41" s="63"/>
      <c r="G41" s="64"/>
      <c r="H41" s="87"/>
      <c r="I41" s="88"/>
      <c r="J41" s="89"/>
      <c r="K41" s="87">
        <v>2</v>
      </c>
      <c r="L41" s="64">
        <v>0</v>
      </c>
      <c r="M41" s="87">
        <v>2</v>
      </c>
      <c r="N41" s="88" t="s">
        <v>134</v>
      </c>
      <c r="O41" s="89">
        <v>4</v>
      </c>
      <c r="P41" s="87"/>
      <c r="Q41" s="64"/>
      <c r="R41" s="87"/>
      <c r="S41" s="88"/>
      <c r="T41" s="89"/>
      <c r="U41" s="94"/>
      <c r="V41" s="91"/>
      <c r="W41" s="90"/>
      <c r="X41" s="92"/>
      <c r="Y41" s="93"/>
      <c r="Z41" s="94"/>
      <c r="AA41" s="91"/>
      <c r="AB41" s="90"/>
      <c r="AC41" s="92"/>
      <c r="AD41" s="93"/>
      <c r="AE41" s="63"/>
      <c r="AF41" s="65"/>
      <c r="AG41" s="87"/>
      <c r="AH41" s="88"/>
      <c r="AI41" s="89"/>
      <c r="AJ41" s="63"/>
      <c r="AK41" s="64"/>
      <c r="AL41" s="87"/>
      <c r="AM41" s="88"/>
      <c r="AN41" s="89"/>
    </row>
    <row r="42" spans="1:40" ht="15" customHeight="1" x14ac:dyDescent="0.2">
      <c r="A42" s="39" t="s">
        <v>29</v>
      </c>
      <c r="B42" s="35" t="s">
        <v>98</v>
      </c>
      <c r="C42" s="40" t="s">
        <v>99</v>
      </c>
      <c r="D42" s="94">
        <f t="shared" si="6"/>
        <v>4</v>
      </c>
      <c r="E42" s="126">
        <f t="shared" si="7"/>
        <v>4</v>
      </c>
      <c r="F42" s="63"/>
      <c r="G42" s="64"/>
      <c r="H42" s="87"/>
      <c r="I42" s="88"/>
      <c r="J42" s="89"/>
      <c r="K42" s="63"/>
      <c r="L42" s="64"/>
      <c r="M42" s="87"/>
      <c r="N42" s="88"/>
      <c r="O42" s="89"/>
      <c r="P42" s="87">
        <v>2</v>
      </c>
      <c r="Q42" s="64">
        <v>0</v>
      </c>
      <c r="R42" s="87">
        <v>2</v>
      </c>
      <c r="S42" s="88" t="s">
        <v>134</v>
      </c>
      <c r="T42" s="89">
        <v>4</v>
      </c>
      <c r="U42" s="94"/>
      <c r="V42" s="91"/>
      <c r="W42" s="90"/>
      <c r="X42" s="92"/>
      <c r="Y42" s="93"/>
      <c r="Z42" s="94"/>
      <c r="AA42" s="91"/>
      <c r="AB42" s="90"/>
      <c r="AC42" s="92"/>
      <c r="AD42" s="93"/>
      <c r="AE42" s="63"/>
      <c r="AF42" s="65"/>
      <c r="AG42" s="87"/>
      <c r="AH42" s="88"/>
      <c r="AI42" s="89"/>
      <c r="AJ42" s="63"/>
      <c r="AK42" s="64"/>
      <c r="AL42" s="87"/>
      <c r="AM42" s="88"/>
      <c r="AN42" s="89"/>
    </row>
    <row r="43" spans="1:40" ht="15" customHeight="1" x14ac:dyDescent="0.2">
      <c r="A43" s="39" t="s">
        <v>30</v>
      </c>
      <c r="B43" s="35" t="s">
        <v>100</v>
      </c>
      <c r="C43" s="40" t="s">
        <v>101</v>
      </c>
      <c r="D43" s="94">
        <f t="shared" si="6"/>
        <v>3</v>
      </c>
      <c r="E43" s="126">
        <f t="shared" si="7"/>
        <v>3</v>
      </c>
      <c r="F43" s="63"/>
      <c r="G43" s="64"/>
      <c r="H43" s="87"/>
      <c r="I43" s="88"/>
      <c r="J43" s="89"/>
      <c r="K43" s="63"/>
      <c r="L43" s="64"/>
      <c r="M43" s="87"/>
      <c r="N43" s="88"/>
      <c r="O43" s="89"/>
      <c r="P43" s="87">
        <v>3</v>
      </c>
      <c r="Q43" s="64">
        <v>0</v>
      </c>
      <c r="R43" s="87">
        <v>0</v>
      </c>
      <c r="S43" s="88" t="s">
        <v>134</v>
      </c>
      <c r="T43" s="89">
        <v>3</v>
      </c>
      <c r="U43" s="94"/>
      <c r="V43" s="91"/>
      <c r="W43" s="90"/>
      <c r="X43" s="92"/>
      <c r="Y43" s="93"/>
      <c r="Z43" s="94"/>
      <c r="AA43" s="91"/>
      <c r="AB43" s="90"/>
      <c r="AC43" s="92"/>
      <c r="AD43" s="93"/>
      <c r="AE43" s="63"/>
      <c r="AF43" s="65"/>
      <c r="AG43" s="87"/>
      <c r="AH43" s="88"/>
      <c r="AI43" s="89"/>
      <c r="AJ43" s="63"/>
      <c r="AK43" s="64"/>
      <c r="AL43" s="87"/>
      <c r="AM43" s="88"/>
      <c r="AN43" s="89"/>
    </row>
    <row r="44" spans="1:40" ht="15" customHeight="1" x14ac:dyDescent="0.2">
      <c r="A44" s="39" t="s">
        <v>31</v>
      </c>
      <c r="B44" s="35" t="s">
        <v>102</v>
      </c>
      <c r="C44" s="40" t="s">
        <v>103</v>
      </c>
      <c r="D44" s="94">
        <f t="shared" si="6"/>
        <v>2</v>
      </c>
      <c r="E44" s="126">
        <f t="shared" si="7"/>
        <v>2</v>
      </c>
      <c r="F44" s="63"/>
      <c r="G44" s="64"/>
      <c r="H44" s="87"/>
      <c r="I44" s="88"/>
      <c r="J44" s="89"/>
      <c r="K44" s="63"/>
      <c r="L44" s="64"/>
      <c r="M44" s="87"/>
      <c r="N44" s="88"/>
      <c r="O44" s="89"/>
      <c r="P44" s="87"/>
      <c r="Q44" s="64"/>
      <c r="R44" s="87"/>
      <c r="S44" s="88"/>
      <c r="T44" s="89"/>
      <c r="U44" s="94">
        <v>2</v>
      </c>
      <c r="V44" s="91">
        <v>0</v>
      </c>
      <c r="W44" s="90">
        <v>0</v>
      </c>
      <c r="X44" s="92" t="s">
        <v>134</v>
      </c>
      <c r="Y44" s="93">
        <v>2</v>
      </c>
      <c r="Z44" s="94"/>
      <c r="AA44" s="91"/>
      <c r="AB44" s="90"/>
      <c r="AC44" s="92"/>
      <c r="AD44" s="93"/>
      <c r="AE44" s="63"/>
      <c r="AF44" s="65"/>
      <c r="AG44" s="87"/>
      <c r="AH44" s="88"/>
      <c r="AI44" s="89"/>
      <c r="AJ44" s="63"/>
      <c r="AK44" s="64"/>
      <c r="AL44" s="87"/>
      <c r="AM44" s="88"/>
      <c r="AN44" s="89"/>
    </row>
    <row r="45" spans="1:40" ht="15" customHeight="1" x14ac:dyDescent="0.2">
      <c r="A45" s="39" t="s">
        <v>32</v>
      </c>
      <c r="B45" s="35" t="s">
        <v>104</v>
      </c>
      <c r="C45" s="40" t="s">
        <v>105</v>
      </c>
      <c r="D45" s="94">
        <f t="shared" si="6"/>
        <v>2</v>
      </c>
      <c r="E45" s="126">
        <f t="shared" si="7"/>
        <v>2</v>
      </c>
      <c r="F45" s="63"/>
      <c r="G45" s="64"/>
      <c r="H45" s="87"/>
      <c r="I45" s="88"/>
      <c r="J45" s="89"/>
      <c r="K45" s="63"/>
      <c r="L45" s="64"/>
      <c r="M45" s="87"/>
      <c r="N45" s="88"/>
      <c r="O45" s="89"/>
      <c r="P45" s="87"/>
      <c r="Q45" s="64"/>
      <c r="R45" s="87"/>
      <c r="S45" s="88"/>
      <c r="T45" s="89"/>
      <c r="U45" s="94"/>
      <c r="V45" s="91"/>
      <c r="W45" s="90"/>
      <c r="X45" s="92"/>
      <c r="Y45" s="93"/>
      <c r="Z45" s="94"/>
      <c r="AA45" s="91"/>
      <c r="AB45" s="90"/>
      <c r="AC45" s="92"/>
      <c r="AD45" s="93"/>
      <c r="AE45" s="63"/>
      <c r="AF45" s="65"/>
      <c r="AG45" s="87"/>
      <c r="AH45" s="88"/>
      <c r="AI45" s="89"/>
      <c r="AJ45" s="63">
        <v>2</v>
      </c>
      <c r="AK45" s="64">
        <v>0</v>
      </c>
      <c r="AL45" s="87">
        <v>0</v>
      </c>
      <c r="AM45" s="88" t="s">
        <v>134</v>
      </c>
      <c r="AN45" s="89">
        <v>2</v>
      </c>
    </row>
    <row r="46" spans="1:40" ht="15" customHeight="1" x14ac:dyDescent="0.2">
      <c r="A46" s="39" t="s">
        <v>33</v>
      </c>
      <c r="B46" s="35" t="s">
        <v>106</v>
      </c>
      <c r="C46" s="40" t="s">
        <v>107</v>
      </c>
      <c r="D46" s="94">
        <f t="shared" si="6"/>
        <v>5</v>
      </c>
      <c r="E46" s="126">
        <f t="shared" si="7"/>
        <v>5</v>
      </c>
      <c r="F46" s="63"/>
      <c r="G46" s="64"/>
      <c r="H46" s="87"/>
      <c r="I46" s="88"/>
      <c r="J46" s="89"/>
      <c r="K46" s="63"/>
      <c r="L46" s="64"/>
      <c r="M46" s="87"/>
      <c r="N46" s="88"/>
      <c r="O46" s="89"/>
      <c r="P46" s="87"/>
      <c r="Q46" s="64"/>
      <c r="R46" s="87"/>
      <c r="S46" s="88"/>
      <c r="T46" s="89"/>
      <c r="U46" s="94"/>
      <c r="V46" s="91"/>
      <c r="W46" s="90"/>
      <c r="X46" s="92"/>
      <c r="Y46" s="93"/>
      <c r="Z46" s="63">
        <v>2</v>
      </c>
      <c r="AA46" s="65">
        <v>0</v>
      </c>
      <c r="AB46" s="87">
        <v>3</v>
      </c>
      <c r="AC46" s="88" t="s">
        <v>135</v>
      </c>
      <c r="AD46" s="89">
        <v>5</v>
      </c>
      <c r="AE46" s="63"/>
      <c r="AF46" s="65"/>
      <c r="AG46" s="87"/>
      <c r="AH46" s="88"/>
      <c r="AI46" s="89"/>
      <c r="AJ46" s="63"/>
      <c r="AK46" s="64"/>
      <c r="AL46" s="87"/>
      <c r="AM46" s="88"/>
      <c r="AN46" s="89"/>
    </row>
    <row r="47" spans="1:40" ht="15" customHeight="1" x14ac:dyDescent="0.2">
      <c r="A47" s="39" t="s">
        <v>34</v>
      </c>
      <c r="B47" s="35" t="s">
        <v>108</v>
      </c>
      <c r="C47" s="40" t="s">
        <v>109</v>
      </c>
      <c r="D47" s="94">
        <f t="shared" si="6"/>
        <v>5</v>
      </c>
      <c r="E47" s="126">
        <f t="shared" si="7"/>
        <v>5</v>
      </c>
      <c r="F47" s="63"/>
      <c r="G47" s="64"/>
      <c r="H47" s="87"/>
      <c r="I47" s="88"/>
      <c r="J47" s="89"/>
      <c r="K47" s="63"/>
      <c r="L47" s="64"/>
      <c r="M47" s="87"/>
      <c r="N47" s="88"/>
      <c r="O47" s="89"/>
      <c r="P47" s="87">
        <v>2</v>
      </c>
      <c r="Q47" s="64">
        <v>0</v>
      </c>
      <c r="R47" s="87">
        <v>3</v>
      </c>
      <c r="S47" s="88" t="s">
        <v>134</v>
      </c>
      <c r="T47" s="89">
        <v>5</v>
      </c>
      <c r="U47" s="94"/>
      <c r="V47" s="91"/>
      <c r="W47" s="90"/>
      <c r="X47" s="92"/>
      <c r="Y47" s="93"/>
      <c r="Z47" s="94"/>
      <c r="AA47" s="91"/>
      <c r="AB47" s="90"/>
      <c r="AC47" s="92"/>
      <c r="AD47" s="93"/>
      <c r="AE47" s="63"/>
      <c r="AF47" s="65"/>
      <c r="AG47" s="87"/>
      <c r="AH47" s="88"/>
      <c r="AI47" s="89"/>
      <c r="AJ47" s="63"/>
      <c r="AK47" s="64"/>
      <c r="AL47" s="87"/>
      <c r="AM47" s="88"/>
      <c r="AN47" s="89"/>
    </row>
    <row r="48" spans="1:40" ht="15" customHeight="1" x14ac:dyDescent="0.2">
      <c r="A48" s="39" t="s">
        <v>35</v>
      </c>
      <c r="B48" s="35" t="s">
        <v>110</v>
      </c>
      <c r="C48" s="40" t="s">
        <v>111</v>
      </c>
      <c r="D48" s="94">
        <f t="shared" si="6"/>
        <v>5</v>
      </c>
      <c r="E48" s="126">
        <f t="shared" si="7"/>
        <v>5</v>
      </c>
      <c r="F48" s="63"/>
      <c r="G48" s="64"/>
      <c r="H48" s="87"/>
      <c r="I48" s="88"/>
      <c r="J48" s="89"/>
      <c r="K48" s="63"/>
      <c r="L48" s="64"/>
      <c r="M48" s="87"/>
      <c r="N48" s="88"/>
      <c r="O48" s="89"/>
      <c r="P48" s="87"/>
      <c r="Q48" s="64"/>
      <c r="R48" s="87"/>
      <c r="S48" s="88"/>
      <c r="T48" s="89"/>
      <c r="U48" s="94">
        <v>3</v>
      </c>
      <c r="V48" s="91">
        <v>0</v>
      </c>
      <c r="W48" s="90">
        <v>2</v>
      </c>
      <c r="X48" s="92" t="s">
        <v>134</v>
      </c>
      <c r="Y48" s="93">
        <v>5</v>
      </c>
      <c r="Z48" s="94"/>
      <c r="AA48" s="91"/>
      <c r="AB48" s="90"/>
      <c r="AC48" s="92"/>
      <c r="AD48" s="93"/>
      <c r="AE48" s="63"/>
      <c r="AF48" s="65"/>
      <c r="AG48" s="87"/>
      <c r="AH48" s="88"/>
      <c r="AI48" s="89"/>
      <c r="AJ48" s="63"/>
      <c r="AK48" s="64"/>
      <c r="AL48" s="87"/>
      <c r="AM48" s="88"/>
      <c r="AN48" s="89"/>
    </row>
    <row r="49" spans="1:40" ht="15" customHeight="1" x14ac:dyDescent="0.2">
      <c r="A49" s="39" t="s">
        <v>36</v>
      </c>
      <c r="B49" s="35" t="s">
        <v>112</v>
      </c>
      <c r="C49" s="40" t="s">
        <v>113</v>
      </c>
      <c r="D49" s="94">
        <f t="shared" si="6"/>
        <v>2</v>
      </c>
      <c r="E49" s="126">
        <f t="shared" si="7"/>
        <v>2</v>
      </c>
      <c r="F49" s="63"/>
      <c r="G49" s="64"/>
      <c r="H49" s="87"/>
      <c r="I49" s="88"/>
      <c r="J49" s="89"/>
      <c r="K49" s="108"/>
      <c r="L49" s="109"/>
      <c r="M49" s="110"/>
      <c r="N49" s="111"/>
      <c r="O49" s="112"/>
      <c r="P49" s="87"/>
      <c r="Q49" s="64"/>
      <c r="R49" s="87"/>
      <c r="S49" s="88"/>
      <c r="T49" s="89"/>
      <c r="U49" s="94">
        <v>0</v>
      </c>
      <c r="V49" s="91">
        <v>0</v>
      </c>
      <c r="W49" s="90">
        <v>2</v>
      </c>
      <c r="X49" s="92" t="s">
        <v>135</v>
      </c>
      <c r="Y49" s="93">
        <v>2</v>
      </c>
      <c r="Z49" s="94"/>
      <c r="AA49" s="91"/>
      <c r="AB49" s="90"/>
      <c r="AC49" s="92"/>
      <c r="AD49" s="93"/>
      <c r="AE49" s="63"/>
      <c r="AF49" s="65"/>
      <c r="AG49" s="87"/>
      <c r="AH49" s="88"/>
      <c r="AI49" s="89"/>
      <c r="AJ49" s="63"/>
      <c r="AK49" s="64"/>
      <c r="AL49" s="87"/>
      <c r="AM49" s="88"/>
      <c r="AN49" s="89"/>
    </row>
    <row r="50" spans="1:40" ht="15" customHeight="1" x14ac:dyDescent="0.2">
      <c r="A50" s="39" t="s">
        <v>37</v>
      </c>
      <c r="B50" s="55" t="s">
        <v>114</v>
      </c>
      <c r="C50" s="40" t="s">
        <v>115</v>
      </c>
      <c r="D50" s="94">
        <f t="shared" si="6"/>
        <v>4</v>
      </c>
      <c r="E50" s="126">
        <f t="shared" si="7"/>
        <v>4</v>
      </c>
      <c r="F50" s="63"/>
      <c r="G50" s="64"/>
      <c r="H50" s="87"/>
      <c r="I50" s="88"/>
      <c r="J50" s="89"/>
      <c r="K50" s="63"/>
      <c r="L50" s="64"/>
      <c r="M50" s="87"/>
      <c r="N50" s="88"/>
      <c r="O50" s="89"/>
      <c r="P50" s="87"/>
      <c r="Q50" s="64"/>
      <c r="R50" s="87"/>
      <c r="S50" s="88"/>
      <c r="T50" s="89"/>
      <c r="U50" s="87">
        <v>2</v>
      </c>
      <c r="V50" s="64">
        <v>0</v>
      </c>
      <c r="W50" s="87">
        <v>2</v>
      </c>
      <c r="X50" s="88" t="s">
        <v>135</v>
      </c>
      <c r="Y50" s="89">
        <v>4</v>
      </c>
      <c r="Z50" s="94"/>
      <c r="AA50" s="91"/>
      <c r="AB50" s="90"/>
      <c r="AC50" s="92"/>
      <c r="AD50" s="93"/>
      <c r="AE50" s="63"/>
      <c r="AF50" s="65"/>
      <c r="AG50" s="87"/>
      <c r="AH50" s="88"/>
      <c r="AI50" s="89"/>
      <c r="AJ50" s="63"/>
      <c r="AK50" s="64"/>
      <c r="AL50" s="87"/>
      <c r="AM50" s="88"/>
      <c r="AN50" s="89"/>
    </row>
    <row r="51" spans="1:40" ht="15" customHeight="1" x14ac:dyDescent="0.2">
      <c r="A51" s="39" t="s">
        <v>38</v>
      </c>
      <c r="B51" s="56" t="s">
        <v>116</v>
      </c>
      <c r="C51" s="40" t="s">
        <v>117</v>
      </c>
      <c r="D51" s="94">
        <f t="shared" si="6"/>
        <v>2</v>
      </c>
      <c r="E51" s="126">
        <f t="shared" si="7"/>
        <v>2</v>
      </c>
      <c r="F51" s="63"/>
      <c r="G51" s="64"/>
      <c r="H51" s="87"/>
      <c r="I51" s="88"/>
      <c r="J51" s="89"/>
      <c r="K51" s="63"/>
      <c r="L51" s="64"/>
      <c r="M51" s="87"/>
      <c r="N51" s="88"/>
      <c r="O51" s="89"/>
      <c r="P51" s="87"/>
      <c r="Q51" s="64"/>
      <c r="R51" s="87"/>
      <c r="S51" s="88"/>
      <c r="T51" s="89"/>
      <c r="U51" s="94">
        <v>2</v>
      </c>
      <c r="V51" s="91">
        <v>0</v>
      </c>
      <c r="W51" s="90">
        <v>0</v>
      </c>
      <c r="X51" s="92" t="s">
        <v>134</v>
      </c>
      <c r="Y51" s="93">
        <v>2</v>
      </c>
      <c r="Z51" s="94"/>
      <c r="AA51" s="91"/>
      <c r="AB51" s="90"/>
      <c r="AC51" s="92"/>
      <c r="AD51" s="93"/>
      <c r="AE51" s="63"/>
      <c r="AF51" s="65"/>
      <c r="AG51" s="87"/>
      <c r="AH51" s="88"/>
      <c r="AI51" s="89"/>
      <c r="AJ51" s="63"/>
      <c r="AK51" s="64"/>
      <c r="AL51" s="87"/>
      <c r="AM51" s="88"/>
      <c r="AN51" s="89"/>
    </row>
    <row r="52" spans="1:40" ht="15" customHeight="1" x14ac:dyDescent="0.2">
      <c r="A52" s="39" t="s">
        <v>39</v>
      </c>
      <c r="B52" s="55" t="s">
        <v>118</v>
      </c>
      <c r="C52" s="40" t="s">
        <v>119</v>
      </c>
      <c r="D52" s="94">
        <f t="shared" si="6"/>
        <v>2</v>
      </c>
      <c r="E52" s="126">
        <f t="shared" si="7"/>
        <v>2</v>
      </c>
      <c r="F52" s="63"/>
      <c r="G52" s="64"/>
      <c r="H52" s="87"/>
      <c r="I52" s="88"/>
      <c r="J52" s="89"/>
      <c r="K52" s="63"/>
      <c r="L52" s="64"/>
      <c r="M52" s="87"/>
      <c r="N52" s="88"/>
      <c r="O52" s="89"/>
      <c r="P52" s="87"/>
      <c r="Q52" s="64"/>
      <c r="R52" s="87"/>
      <c r="S52" s="88"/>
      <c r="T52" s="89"/>
      <c r="U52" s="94"/>
      <c r="V52" s="91"/>
      <c r="W52" s="90"/>
      <c r="X52" s="92"/>
      <c r="Y52" s="93"/>
      <c r="Z52" s="94">
        <v>0</v>
      </c>
      <c r="AA52" s="91">
        <v>0</v>
      </c>
      <c r="AB52" s="90">
        <v>2</v>
      </c>
      <c r="AC52" s="92" t="s">
        <v>135</v>
      </c>
      <c r="AD52" s="93">
        <v>2</v>
      </c>
      <c r="AE52" s="63"/>
      <c r="AF52" s="65"/>
      <c r="AG52" s="87"/>
      <c r="AH52" s="88"/>
      <c r="AI52" s="89"/>
      <c r="AJ52" s="63"/>
      <c r="AK52" s="64"/>
      <c r="AL52" s="87"/>
      <c r="AM52" s="88"/>
      <c r="AN52" s="89"/>
    </row>
    <row r="53" spans="1:40" s="8" customFormat="1" ht="15" customHeight="1" x14ac:dyDescent="0.2">
      <c r="A53" s="39" t="s">
        <v>40</v>
      </c>
      <c r="B53" s="35" t="s">
        <v>120</v>
      </c>
      <c r="C53" s="40" t="s">
        <v>121</v>
      </c>
      <c r="D53" s="94">
        <f t="shared" si="6"/>
        <v>4</v>
      </c>
      <c r="E53" s="126">
        <f t="shared" si="7"/>
        <v>4</v>
      </c>
      <c r="F53" s="63"/>
      <c r="G53" s="64"/>
      <c r="H53" s="87"/>
      <c r="I53" s="88"/>
      <c r="J53" s="89"/>
      <c r="K53" s="63"/>
      <c r="L53" s="64"/>
      <c r="M53" s="87"/>
      <c r="N53" s="88"/>
      <c r="O53" s="89"/>
      <c r="P53" s="87"/>
      <c r="Q53" s="64"/>
      <c r="R53" s="87"/>
      <c r="S53" s="88"/>
      <c r="T53" s="89"/>
      <c r="U53" s="94"/>
      <c r="V53" s="91"/>
      <c r="W53" s="90"/>
      <c r="X53" s="92"/>
      <c r="Y53" s="93"/>
      <c r="Z53" s="94"/>
      <c r="AA53" s="91"/>
      <c r="AB53" s="90"/>
      <c r="AC53" s="92"/>
      <c r="AD53" s="93"/>
      <c r="AE53" s="94">
        <v>2</v>
      </c>
      <c r="AF53" s="91">
        <v>0</v>
      </c>
      <c r="AG53" s="90">
        <v>2</v>
      </c>
      <c r="AH53" s="92" t="s">
        <v>134</v>
      </c>
      <c r="AI53" s="93">
        <v>4</v>
      </c>
      <c r="AJ53" s="63"/>
      <c r="AK53" s="64"/>
      <c r="AL53" s="87"/>
      <c r="AM53" s="88"/>
      <c r="AN53" s="89"/>
    </row>
    <row r="54" spans="1:40" ht="15" customHeight="1" x14ac:dyDescent="0.2">
      <c r="A54" s="39" t="s">
        <v>41</v>
      </c>
      <c r="B54" s="58" t="s">
        <v>122</v>
      </c>
      <c r="C54" s="40" t="s">
        <v>123</v>
      </c>
      <c r="D54" s="94">
        <f t="shared" si="6"/>
        <v>2</v>
      </c>
      <c r="E54" s="126">
        <f t="shared" si="7"/>
        <v>2</v>
      </c>
      <c r="F54" s="113"/>
      <c r="G54" s="114"/>
      <c r="H54" s="115"/>
      <c r="I54" s="116"/>
      <c r="J54" s="117"/>
      <c r="K54" s="113"/>
      <c r="L54" s="114"/>
      <c r="M54" s="115"/>
      <c r="N54" s="116"/>
      <c r="O54" s="117"/>
      <c r="P54" s="115"/>
      <c r="Q54" s="114"/>
      <c r="R54" s="115"/>
      <c r="S54" s="116"/>
      <c r="T54" s="117"/>
      <c r="U54" s="118"/>
      <c r="V54" s="119"/>
      <c r="W54" s="120"/>
      <c r="X54" s="121"/>
      <c r="Y54" s="122"/>
      <c r="Z54" s="118"/>
      <c r="AA54" s="119"/>
      <c r="AB54" s="120"/>
      <c r="AC54" s="121"/>
      <c r="AD54" s="122"/>
      <c r="AE54" s="113">
        <v>2</v>
      </c>
      <c r="AF54" s="123">
        <v>0</v>
      </c>
      <c r="AG54" s="115">
        <v>0</v>
      </c>
      <c r="AH54" s="116" t="s">
        <v>134</v>
      </c>
      <c r="AI54" s="117">
        <v>2</v>
      </c>
      <c r="AJ54" s="113"/>
      <c r="AK54" s="114"/>
      <c r="AL54" s="115"/>
      <c r="AM54" s="116"/>
      <c r="AN54" s="117"/>
    </row>
    <row r="55" spans="1:40" ht="15" customHeight="1" x14ac:dyDescent="0.2">
      <c r="A55" s="39" t="s">
        <v>42</v>
      </c>
      <c r="B55" s="58" t="s">
        <v>124</v>
      </c>
      <c r="C55" s="40" t="s">
        <v>125</v>
      </c>
      <c r="D55" s="94">
        <f t="shared" si="6"/>
        <v>2</v>
      </c>
      <c r="E55" s="126">
        <f t="shared" si="7"/>
        <v>2</v>
      </c>
      <c r="F55" s="113"/>
      <c r="G55" s="114"/>
      <c r="H55" s="115"/>
      <c r="I55" s="116"/>
      <c r="J55" s="117"/>
      <c r="K55" s="113"/>
      <c r="L55" s="114"/>
      <c r="M55" s="115"/>
      <c r="N55" s="116"/>
      <c r="O55" s="117"/>
      <c r="P55" s="115"/>
      <c r="Q55" s="114"/>
      <c r="R55" s="115"/>
      <c r="S55" s="116"/>
      <c r="T55" s="117"/>
      <c r="U55" s="118"/>
      <c r="V55" s="119"/>
      <c r="W55" s="120"/>
      <c r="X55" s="121"/>
      <c r="Y55" s="122"/>
      <c r="Z55" s="113"/>
      <c r="AA55" s="114"/>
      <c r="AB55" s="115"/>
      <c r="AC55" s="116"/>
      <c r="AD55" s="117"/>
      <c r="AE55" s="113">
        <v>2</v>
      </c>
      <c r="AF55" s="114">
        <v>0</v>
      </c>
      <c r="AG55" s="115">
        <v>0</v>
      </c>
      <c r="AH55" s="116" t="s">
        <v>135</v>
      </c>
      <c r="AI55" s="117">
        <v>2</v>
      </c>
      <c r="AJ55" s="113"/>
      <c r="AK55" s="114"/>
      <c r="AL55" s="115"/>
      <c r="AM55" s="116"/>
      <c r="AN55" s="117"/>
    </row>
    <row r="56" spans="1:40" ht="15" customHeight="1" x14ac:dyDescent="0.2">
      <c r="A56" s="59" t="s">
        <v>43</v>
      </c>
      <c r="B56" s="58" t="s">
        <v>126</v>
      </c>
      <c r="C56" s="40" t="s">
        <v>127</v>
      </c>
      <c r="D56" s="94">
        <f>SUM(F56:H56)+SUM(K56:M56)+SUM(P56:R56)+SUM(U56:W56)+SUM(Z56:AB56)+SUM(AE56:AG56)+SUM(AJ56:AL56)</f>
        <v>2</v>
      </c>
      <c r="E56" s="126">
        <f>J56+O56+T56+Y56+AD56+AI56+AN56</f>
        <v>2</v>
      </c>
      <c r="F56" s="113"/>
      <c r="G56" s="114"/>
      <c r="H56" s="115"/>
      <c r="I56" s="116"/>
      <c r="J56" s="117"/>
      <c r="K56" s="113"/>
      <c r="L56" s="114"/>
      <c r="M56" s="115"/>
      <c r="N56" s="116"/>
      <c r="O56" s="117"/>
      <c r="P56" s="115"/>
      <c r="Q56" s="114"/>
      <c r="R56" s="115"/>
      <c r="S56" s="116"/>
      <c r="T56" s="117"/>
      <c r="U56" s="118"/>
      <c r="V56" s="119"/>
      <c r="W56" s="120"/>
      <c r="X56" s="121"/>
      <c r="Y56" s="122"/>
      <c r="Z56" s="113">
        <v>2</v>
      </c>
      <c r="AA56" s="123">
        <v>0</v>
      </c>
      <c r="AB56" s="115">
        <v>0</v>
      </c>
      <c r="AC56" s="116" t="s">
        <v>135</v>
      </c>
      <c r="AD56" s="117">
        <v>2</v>
      </c>
      <c r="AE56" s="113"/>
      <c r="AF56" s="123"/>
      <c r="AG56" s="115"/>
      <c r="AH56" s="116"/>
      <c r="AI56" s="117"/>
      <c r="AJ56" s="113"/>
      <c r="AK56" s="114"/>
      <c r="AL56" s="115"/>
      <c r="AM56" s="116"/>
      <c r="AN56" s="117"/>
    </row>
    <row r="57" spans="1:40" ht="15" customHeight="1" x14ac:dyDescent="0.2">
      <c r="A57" s="60"/>
      <c r="B57" s="131"/>
      <c r="C57" s="132" t="s">
        <v>128</v>
      </c>
      <c r="D57" s="94">
        <f>SUM(F57:H57)+SUM(K57:M57)+SUM(P57:R57)+SUM(U57:W57)+SUM(Z57:AB57)+SUM(AE57:AG57)+SUM(AJ57:AL57)</f>
        <v>18</v>
      </c>
      <c r="E57" s="126">
        <f>J57+O57+T57+Y57+AD57+AI57+AN57</f>
        <v>24</v>
      </c>
      <c r="F57" s="113"/>
      <c r="G57" s="114"/>
      <c r="H57" s="115"/>
      <c r="I57" s="116"/>
      <c r="J57" s="117"/>
      <c r="K57" s="113"/>
      <c r="L57" s="114"/>
      <c r="M57" s="115"/>
      <c r="N57" s="116"/>
      <c r="O57" s="117"/>
      <c r="P57" s="115"/>
      <c r="Q57" s="114"/>
      <c r="R57" s="115"/>
      <c r="S57" s="116"/>
      <c r="T57" s="117"/>
      <c r="U57" s="118"/>
      <c r="V57" s="119"/>
      <c r="W57" s="120"/>
      <c r="X57" s="121"/>
      <c r="Y57" s="122"/>
      <c r="Z57" s="118">
        <v>6</v>
      </c>
      <c r="AA57" s="119"/>
      <c r="AB57" s="120"/>
      <c r="AC57" s="121"/>
      <c r="AD57" s="122">
        <v>8</v>
      </c>
      <c r="AE57" s="113">
        <v>6</v>
      </c>
      <c r="AF57" s="123"/>
      <c r="AG57" s="115"/>
      <c r="AH57" s="116"/>
      <c r="AI57" s="117">
        <v>8</v>
      </c>
      <c r="AJ57" s="113">
        <v>6</v>
      </c>
      <c r="AK57" s="114"/>
      <c r="AL57" s="115"/>
      <c r="AM57" s="116"/>
      <c r="AN57" s="117">
        <v>8</v>
      </c>
    </row>
    <row r="58" spans="1:40" ht="15" customHeight="1" x14ac:dyDescent="0.2">
      <c r="A58" s="60" t="s">
        <v>137</v>
      </c>
      <c r="B58" s="133" t="s">
        <v>129</v>
      </c>
      <c r="C58" s="132" t="s">
        <v>130</v>
      </c>
      <c r="D58" s="94">
        <f>SUM(F58:H58)+SUM(K58:M58)+SUM(P58:R58)+SUM(U58:W58)+SUM(Z58:AB58)+SUM(AE58:AG58)+SUM(AJ58:AL58)</f>
        <v>0</v>
      </c>
      <c r="E58" s="126">
        <f>J58+O58+T58+Y58+AD58+AI58+AN58</f>
        <v>7</v>
      </c>
      <c r="F58" s="113"/>
      <c r="G58" s="114"/>
      <c r="H58" s="115"/>
      <c r="I58" s="116"/>
      <c r="J58" s="117"/>
      <c r="K58" s="113"/>
      <c r="L58" s="114"/>
      <c r="M58" s="115"/>
      <c r="N58" s="116"/>
      <c r="O58" s="117"/>
      <c r="P58" s="115"/>
      <c r="Q58" s="114"/>
      <c r="R58" s="115"/>
      <c r="S58" s="116"/>
      <c r="T58" s="117"/>
      <c r="U58" s="118"/>
      <c r="V58" s="119"/>
      <c r="W58" s="120"/>
      <c r="X58" s="121"/>
      <c r="Y58" s="122"/>
      <c r="Z58" s="118"/>
      <c r="AA58" s="119"/>
      <c r="AB58" s="120"/>
      <c r="AC58" s="121"/>
      <c r="AD58" s="122"/>
      <c r="AE58" s="113"/>
      <c r="AF58" s="123"/>
      <c r="AG58" s="115"/>
      <c r="AH58" s="116" t="s">
        <v>7</v>
      </c>
      <c r="AI58" s="117">
        <v>7</v>
      </c>
      <c r="AJ58" s="113"/>
      <c r="AK58" s="114"/>
      <c r="AL58" s="115"/>
      <c r="AM58" s="116"/>
      <c r="AN58" s="117"/>
    </row>
    <row r="59" spans="1:40" ht="15" customHeight="1" thickBot="1" x14ac:dyDescent="0.25">
      <c r="A59" s="61" t="s">
        <v>137</v>
      </c>
      <c r="B59" s="134" t="s">
        <v>131</v>
      </c>
      <c r="C59" s="135" t="s">
        <v>132</v>
      </c>
      <c r="D59" s="102">
        <f>SUM(F59:H59)+SUM(K59:M59)+SUM(P59:R59)+SUM(U59:W59)+SUM(Z59:AB59)+SUM(AE59:AG59)+SUM(AJ59:AL59)</f>
        <v>0</v>
      </c>
      <c r="E59" s="127">
        <f>J59+O59+T59+Y59+AD59+AI59+AN59</f>
        <v>8</v>
      </c>
      <c r="F59" s="66"/>
      <c r="G59" s="67"/>
      <c r="H59" s="67"/>
      <c r="I59" s="67"/>
      <c r="J59" s="124"/>
      <c r="K59" s="66"/>
      <c r="L59" s="67"/>
      <c r="M59" s="67"/>
      <c r="N59" s="67"/>
      <c r="O59" s="124"/>
      <c r="P59" s="66"/>
      <c r="Q59" s="67"/>
      <c r="R59" s="67"/>
      <c r="S59" s="67"/>
      <c r="T59" s="124"/>
      <c r="U59" s="66"/>
      <c r="V59" s="67"/>
      <c r="W59" s="67"/>
      <c r="X59" s="67"/>
      <c r="Y59" s="124"/>
      <c r="Z59" s="66"/>
      <c r="AA59" s="67"/>
      <c r="AB59" s="67"/>
      <c r="AC59" s="67"/>
      <c r="AD59" s="124"/>
      <c r="AE59" s="66"/>
      <c r="AF59" s="67"/>
      <c r="AG59" s="67"/>
      <c r="AH59" s="67"/>
      <c r="AI59" s="124"/>
      <c r="AJ59" s="66"/>
      <c r="AK59" s="67"/>
      <c r="AL59" s="67"/>
      <c r="AM59" s="67" t="s">
        <v>7</v>
      </c>
      <c r="AN59" s="124">
        <v>8</v>
      </c>
    </row>
    <row r="60" spans="1:40" s="138" customFormat="1" ht="15" customHeight="1" x14ac:dyDescent="0.2">
      <c r="A60" s="137"/>
      <c r="B60" s="139"/>
      <c r="C60" s="140"/>
      <c r="D60" s="10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</row>
    <row r="61" spans="1:40" ht="20.25" x14ac:dyDescent="0.2">
      <c r="A61" s="144" t="s">
        <v>146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</row>
    <row r="62" spans="1:40" x14ac:dyDescent="0.2">
      <c r="A62" s="13"/>
      <c r="B62" s="69"/>
      <c r="C62" s="50"/>
      <c r="D62" s="50"/>
      <c r="E62" s="50"/>
      <c r="F62" s="7"/>
      <c r="G62" s="7"/>
      <c r="H62" s="7"/>
      <c r="I62" s="7"/>
      <c r="J62" s="68"/>
      <c r="K62" s="68"/>
      <c r="L62" s="68"/>
      <c r="M62" s="68"/>
      <c r="N62" s="7"/>
      <c r="O62" s="68"/>
      <c r="P62" s="68"/>
      <c r="Q62" s="68"/>
      <c r="R62" s="68"/>
      <c r="S62" s="7"/>
      <c r="T62" s="68"/>
      <c r="U62" s="68"/>
      <c r="V62" s="68"/>
      <c r="W62" s="68"/>
      <c r="X62" s="7"/>
      <c r="Y62" s="68"/>
      <c r="Z62" s="68"/>
      <c r="AA62" s="68"/>
      <c r="AB62" s="68"/>
      <c r="AC62" s="7"/>
      <c r="AD62" s="68"/>
      <c r="AE62" s="7"/>
      <c r="AF62" s="7"/>
      <c r="AG62" s="7"/>
      <c r="AH62" s="7"/>
      <c r="AI62" s="68"/>
      <c r="AJ62" s="7"/>
      <c r="AK62" s="7"/>
      <c r="AL62" s="7"/>
      <c r="AM62" s="7"/>
      <c r="AN62" s="68"/>
    </row>
    <row r="63" spans="1:40" x14ac:dyDescent="0.2">
      <c r="A63" s="13"/>
      <c r="B63" s="69"/>
      <c r="C63" s="50"/>
      <c r="D63" s="50"/>
      <c r="E63" s="50"/>
      <c r="F63" s="7"/>
      <c r="G63" s="7"/>
      <c r="H63" s="7"/>
      <c r="I63" s="7"/>
      <c r="J63" s="68"/>
      <c r="K63" s="68"/>
      <c r="L63" s="68"/>
      <c r="M63" s="68"/>
      <c r="N63" s="7"/>
      <c r="O63" s="68"/>
      <c r="P63" s="68"/>
      <c r="Q63" s="68"/>
      <c r="R63" s="68"/>
      <c r="S63" s="7"/>
      <c r="T63" s="68"/>
      <c r="U63" s="68"/>
      <c r="V63" s="68"/>
      <c r="W63" s="68"/>
      <c r="X63" s="7"/>
      <c r="Y63" s="68"/>
      <c r="Z63" s="68"/>
      <c r="AA63" s="68"/>
      <c r="AB63" s="68"/>
      <c r="AC63" s="7"/>
      <c r="AD63" s="68"/>
      <c r="AE63" s="7"/>
      <c r="AF63" s="7"/>
      <c r="AG63" s="7"/>
      <c r="AH63" s="7"/>
      <c r="AI63" s="68"/>
      <c r="AJ63" s="7"/>
      <c r="AK63" s="7"/>
      <c r="AL63" s="7"/>
      <c r="AM63" s="7"/>
      <c r="AN63" s="68"/>
    </row>
    <row r="64" spans="1:40" x14ac:dyDescent="0.2">
      <c r="A64" s="13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:40" x14ac:dyDescent="0.2">
      <c r="A65" s="13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:40" x14ac:dyDescent="0.2">
      <c r="A66" s="13"/>
      <c r="B66" s="70"/>
      <c r="C66" s="70"/>
      <c r="D66" s="70"/>
      <c r="E66" s="70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:40" x14ac:dyDescent="0.2">
      <c r="A67" s="13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:40" x14ac:dyDescent="0.2">
      <c r="A68" s="13"/>
      <c r="B68" s="166"/>
      <c r="C68" s="166"/>
      <c r="D68" s="13"/>
      <c r="E68" s="13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:40" x14ac:dyDescent="0.2">
      <c r="A69" s="13"/>
      <c r="B69" s="166"/>
      <c r="C69" s="166"/>
      <c r="D69" s="13"/>
      <c r="E69" s="13"/>
      <c r="F69" s="72"/>
      <c r="G69" s="72"/>
      <c r="H69" s="72"/>
      <c r="I69" s="72"/>
      <c r="J69" s="73"/>
      <c r="K69" s="72"/>
      <c r="L69" s="72"/>
      <c r="M69" s="72"/>
      <c r="N69" s="72"/>
      <c r="O69" s="73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x14ac:dyDescent="0.2">
      <c r="A70" s="13"/>
      <c r="B70" s="74"/>
      <c r="C70" s="75"/>
      <c r="D70" s="75"/>
      <c r="E70" s="75"/>
      <c r="F70" s="76"/>
      <c r="G70" s="76"/>
      <c r="H70" s="76"/>
      <c r="I70" s="76"/>
      <c r="J70" s="77"/>
      <c r="K70" s="76"/>
      <c r="L70" s="76"/>
      <c r="M70" s="76"/>
      <c r="N70" s="76"/>
      <c r="O70" s="77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1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:40" x14ac:dyDescent="0.2">
      <c r="A71" s="13"/>
      <c r="B71" s="78"/>
      <c r="C71" s="79"/>
      <c r="D71" s="79"/>
      <c r="E71" s="79"/>
      <c r="F71" s="80"/>
      <c r="G71" s="80"/>
      <c r="H71" s="80"/>
      <c r="I71" s="80"/>
      <c r="J71" s="80"/>
      <c r="K71" s="78"/>
      <c r="L71" s="80"/>
      <c r="M71" s="80"/>
      <c r="N71" s="80"/>
      <c r="O71" s="80"/>
      <c r="P71" s="78"/>
      <c r="Q71" s="78"/>
      <c r="R71" s="78"/>
      <c r="S71" s="78"/>
      <c r="T71" s="78"/>
      <c r="U71" s="78"/>
      <c r="V71" s="71"/>
      <c r="W71" s="71"/>
      <c r="X71" s="71"/>
      <c r="Y71" s="71"/>
      <c r="Z71" s="71"/>
      <c r="AA71" s="71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:40" x14ac:dyDescent="0.2">
      <c r="A72" s="13"/>
      <c r="B72" s="78"/>
      <c r="C72" s="79"/>
      <c r="D72" s="79"/>
      <c r="E72" s="79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1"/>
      <c r="W72" s="71"/>
      <c r="X72" s="71"/>
      <c r="Y72" s="71"/>
      <c r="Z72" s="71"/>
      <c r="AA72" s="71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:40" x14ac:dyDescent="0.2">
      <c r="A73" s="13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8"/>
      <c r="N73" s="78"/>
      <c r="O73" s="78"/>
      <c r="P73" s="78"/>
      <c r="Q73" s="78"/>
      <c r="R73" s="78"/>
      <c r="S73" s="78"/>
      <c r="T73" s="78"/>
      <c r="U73" s="78"/>
      <c r="V73" s="71"/>
      <c r="W73" s="71"/>
      <c r="X73" s="71"/>
      <c r="Y73" s="71"/>
      <c r="Z73" s="71"/>
      <c r="AA73" s="71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:40" x14ac:dyDescent="0.2">
      <c r="A74" s="13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1"/>
      <c r="W74" s="71"/>
      <c r="X74" s="71"/>
      <c r="Y74" s="71"/>
      <c r="Z74" s="71"/>
      <c r="AA74" s="71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:40" x14ac:dyDescent="0.2">
      <c r="A75" s="13"/>
      <c r="B75" s="5"/>
      <c r="C75" s="6"/>
      <c r="D75" s="6"/>
      <c r="E75" s="6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:40" x14ac:dyDescent="0.2">
      <c r="A76" s="13"/>
      <c r="B76" s="5"/>
      <c r="C76" s="6"/>
      <c r="D76" s="6"/>
      <c r="E76" s="6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</sheetData>
  <mergeCells count="32">
    <mergeCell ref="F28:AI28"/>
    <mergeCell ref="AJ29:AN29"/>
    <mergeCell ref="B68:B69"/>
    <mergeCell ref="C68:C69"/>
    <mergeCell ref="F68:J68"/>
    <mergeCell ref="K68:O68"/>
    <mergeCell ref="B11:C11"/>
    <mergeCell ref="B21:C21"/>
    <mergeCell ref="B31:C31"/>
    <mergeCell ref="B28:B29"/>
    <mergeCell ref="C28:C29"/>
    <mergeCell ref="A6:AN6"/>
    <mergeCell ref="A8:A9"/>
    <mergeCell ref="B8:B9"/>
    <mergeCell ref="C8:C9"/>
    <mergeCell ref="F8:AI8"/>
    <mergeCell ref="A2:AP2"/>
    <mergeCell ref="A4:AN4"/>
    <mergeCell ref="A61:AN61"/>
    <mergeCell ref="F9:J9"/>
    <mergeCell ref="K9:O9"/>
    <mergeCell ref="P9:T9"/>
    <mergeCell ref="U9:Y9"/>
    <mergeCell ref="Z9:AD9"/>
    <mergeCell ref="AE9:AI9"/>
    <mergeCell ref="AJ9:AN9"/>
    <mergeCell ref="F29:J29"/>
    <mergeCell ref="K29:O29"/>
    <mergeCell ref="P29:T29"/>
    <mergeCell ref="U29:Y29"/>
    <mergeCell ref="Z29:AD29"/>
    <mergeCell ref="AE29:AI29"/>
  </mergeCells>
  <printOptions horizontalCentered="1"/>
  <pageMargins left="0.15748031496062992" right="0.15748031496062992" top="1.4566929133858268" bottom="0.39370078740157483" header="0.78740157480314965" footer="0.31496062992125984"/>
  <pageSetup paperSize="9" scale="49" orientation="landscape" useFirstPageNumber="1" horizontalDpi="300" verticalDpi="300" r:id="rId1"/>
  <headerFooter alignWithMargins="0">
    <oddHeader>&amp;L&amp;"Arial,Félkövér"&amp;12Óbudai Egyetem 
Neumann János Informatikai Kar&amp;C&amp;"Arial CE,Félkövér"&amp;14BSc Mintatanterv 
Nappali tagozat&amp;10
&amp;R&amp;"Arial CE,Félkövér"Érvényes: 2012/13-as tanévtől</oddHeader>
    <oddFooter>&amp;L&amp;D &amp;C&amp;11Tanterv - Nappali
 &amp;F&amp;8
&amp;R&amp;P / &amp;N</oddFooter>
  </headerFooter>
  <rowBreaks count="2" manualBreakCount="2">
    <brk id="26" max="45" man="1"/>
    <brk id="63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BSC schedule TYPE D</vt:lpstr>
      <vt:lpstr>'BSC schedule TYPE 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</dc:creator>
  <cp:lastModifiedBy>Zs</cp:lastModifiedBy>
  <cp:lastPrinted>2014-04-04T11:27:01Z</cp:lastPrinted>
  <dcterms:created xsi:type="dcterms:W3CDTF">2012-09-03T05:50:25Z</dcterms:created>
  <dcterms:modified xsi:type="dcterms:W3CDTF">2017-12-14T20:06:49Z</dcterms:modified>
</cp:coreProperties>
</file>