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anon\bmf\_STUFF\_Tantervek\"/>
    </mc:Choice>
  </mc:AlternateContent>
  <bookViews>
    <workbookView xWindow="0" yWindow="0" windowWidth="20490" windowHeight="7770"/>
  </bookViews>
  <sheets>
    <sheet name="BSC schedule TYPE E" sheetId="14" r:id="rId1"/>
  </sheets>
  <definedNames>
    <definedName name="_xlnm._FilterDatabase" localSheetId="0" hidden="1">'BSC schedule TYPE E'!$A$11:$AP$57</definedName>
    <definedName name="_xlnm.Print_Area" localSheetId="0">'BSC schedule TYPE E'!$A$1:$AP$57</definedName>
  </definedNames>
  <calcPr calcId="162913"/>
</workbook>
</file>

<file path=xl/calcChain.xml><?xml version="1.0" encoding="utf-8"?>
<calcChain xmlns="http://schemas.openxmlformats.org/spreadsheetml/2006/main">
  <c r="G54" i="14" l="1"/>
  <c r="G55" i="14"/>
  <c r="G45" i="14" l="1"/>
  <c r="F45" i="14"/>
  <c r="G28" i="14" l="1"/>
  <c r="F28" i="14"/>
  <c r="G53" i="14" l="1"/>
  <c r="F53" i="14"/>
  <c r="J12" i="14"/>
  <c r="I12" i="14"/>
  <c r="H12" i="14"/>
  <c r="L12" i="14"/>
  <c r="O12" i="14"/>
  <c r="N12" i="14"/>
  <c r="M12" i="14"/>
  <c r="Q12" i="14"/>
  <c r="T12" i="14"/>
  <c r="S12" i="14"/>
  <c r="R12" i="14"/>
  <c r="V12" i="14"/>
  <c r="Y12" i="14"/>
  <c r="X12" i="14"/>
  <c r="W12" i="14"/>
  <c r="AA12" i="14"/>
  <c r="AD12" i="14"/>
  <c r="AC12" i="14"/>
  <c r="AB12" i="14"/>
  <c r="AF12" i="14"/>
  <c r="AK12" i="14"/>
  <c r="AI12" i="14"/>
  <c r="AH12" i="14"/>
  <c r="AG12" i="14"/>
  <c r="AN12" i="14"/>
  <c r="AM12" i="14"/>
  <c r="AL12" i="14"/>
  <c r="AP12" i="14"/>
  <c r="F52" i="14"/>
  <c r="F51" i="14"/>
  <c r="F50" i="14"/>
  <c r="F49" i="14"/>
  <c r="F48" i="14"/>
  <c r="F47" i="14"/>
  <c r="F46" i="14"/>
  <c r="F44" i="14"/>
  <c r="F43" i="14"/>
  <c r="F42" i="14"/>
  <c r="F41" i="14"/>
  <c r="F40" i="14"/>
  <c r="F39" i="14"/>
  <c r="F38" i="14"/>
  <c r="F37" i="14"/>
  <c r="F36" i="14"/>
  <c r="F35" i="14"/>
  <c r="F27" i="14"/>
  <c r="F26" i="14"/>
  <c r="F25" i="14"/>
  <c r="F24" i="14"/>
  <c r="F23" i="14"/>
  <c r="F22" i="14"/>
  <c r="F20" i="14"/>
  <c r="F19" i="14"/>
  <c r="F18" i="14"/>
  <c r="F17" i="14"/>
  <c r="F16" i="14"/>
  <c r="F15" i="14"/>
  <c r="F14" i="14"/>
  <c r="F13" i="14"/>
  <c r="G52" i="14"/>
  <c r="G51" i="14"/>
  <c r="G50" i="14"/>
  <c r="G49" i="14"/>
  <c r="G48" i="14"/>
  <c r="G47" i="14"/>
  <c r="G46" i="14"/>
  <c r="G44" i="14"/>
  <c r="G43" i="14"/>
  <c r="G42" i="14"/>
  <c r="G41" i="14"/>
  <c r="G40" i="14"/>
  <c r="G39" i="14"/>
  <c r="G38" i="14"/>
  <c r="G37" i="14"/>
  <c r="G36" i="14"/>
  <c r="G35" i="14"/>
  <c r="G27" i="14"/>
  <c r="G26" i="14"/>
  <c r="G25" i="14"/>
  <c r="G24" i="14"/>
  <c r="G23" i="14"/>
  <c r="G22" i="14"/>
  <c r="G20" i="14"/>
  <c r="G19" i="14"/>
  <c r="G18" i="14"/>
  <c r="G17" i="14"/>
  <c r="G16" i="14"/>
  <c r="G15" i="14"/>
  <c r="G14" i="14"/>
  <c r="G13" i="14"/>
  <c r="G34" i="14" l="1"/>
  <c r="G21" i="14"/>
  <c r="F21" i="14"/>
  <c r="H34" i="14" l="1"/>
  <c r="I34" i="14"/>
  <c r="J34" i="14"/>
  <c r="L34" i="14"/>
  <c r="M34" i="14"/>
  <c r="N34" i="14"/>
  <c r="O34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H21" i="14"/>
  <c r="I21" i="14"/>
  <c r="J21" i="14"/>
  <c r="L21" i="14"/>
  <c r="M21" i="14"/>
  <c r="N21" i="14"/>
  <c r="O21" i="14"/>
  <c r="Q21" i="14"/>
  <c r="R21" i="14"/>
  <c r="S21" i="14"/>
  <c r="T21" i="14"/>
  <c r="V21" i="14"/>
  <c r="W21" i="14"/>
  <c r="X21" i="14"/>
  <c r="Y21" i="14"/>
  <c r="AA21" i="14"/>
  <c r="AB21" i="14"/>
  <c r="AC21" i="14"/>
  <c r="AD21" i="14"/>
  <c r="AF21" i="14"/>
  <c r="AG21" i="14"/>
  <c r="AH21" i="14"/>
  <c r="AI21" i="14"/>
  <c r="AK21" i="14"/>
  <c r="AL21" i="14"/>
  <c r="AM21" i="14"/>
  <c r="AN21" i="14"/>
  <c r="AP21" i="14"/>
  <c r="F34" i="14"/>
  <c r="F12" i="14"/>
  <c r="G12" i="14"/>
</calcChain>
</file>

<file path=xl/sharedStrings.xml><?xml version="1.0" encoding="utf-8"?>
<sst xmlns="http://schemas.openxmlformats.org/spreadsheetml/2006/main" count="290" uniqueCount="162">
  <si>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</si>
  <si>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</si>
  <si>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</si>
  <si>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</si>
  <si>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</si>
  <si>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</si>
  <si>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</si>
  <si>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</si>
  <si>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</si>
  <si>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</si>
  <si>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</si>
  <si>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</si>
  <si>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</si>
  <si>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</si>
  <si>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</si>
  <si>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</si>
  <si>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</si>
  <si>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</si>
  <si>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</si>
  <si>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</si>
  <si>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</si>
  <si>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</si>
  <si>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</si>
  <si>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</si>
  <si>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</si>
  <si>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</si>
  <si>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</si>
  <si>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</si>
  <si>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</si>
  <si>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</si>
  <si>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</si>
  <si>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</si>
  <si>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</si>
  <si>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</si>
  <si>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</si>
  <si>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</si>
  <si>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20.</t>
  </si>
  <si>
    <t>é</t>
  </si>
  <si>
    <t>Tárgyfelelős</t>
  </si>
  <si>
    <t>Oktató(k)</t>
  </si>
  <si>
    <t>v</t>
  </si>
  <si>
    <t>s</t>
  </si>
  <si>
    <t>Dr. Vajda István</t>
  </si>
  <si>
    <t>Dr. Galántai Aurél</t>
  </si>
  <si>
    <t>Dr. Kárász Péter</t>
  </si>
  <si>
    <t>Dr. Szőke Magdolna</t>
  </si>
  <si>
    <t>Dr. György Anna</t>
  </si>
  <si>
    <t>Dr. Molnár András</t>
  </si>
  <si>
    <t>Dr. Laufer Edit</t>
  </si>
  <si>
    <t>Dr. Csink László</t>
  </si>
  <si>
    <t>Dr. Rácz Ervin</t>
  </si>
  <si>
    <t>Dr. Kádár Péter</t>
  </si>
  <si>
    <t>Dr. Nádai László</t>
  </si>
  <si>
    <t>Dr. Sergyán Szabolcs</t>
  </si>
  <si>
    <t>Dr. Szénási Sándor</t>
  </si>
  <si>
    <t>Dr. Vámossy Zoltán</t>
  </si>
  <si>
    <t>Dr. Fleiner Rita</t>
  </si>
  <si>
    <t>Dr. Tick József</t>
  </si>
  <si>
    <t>Dr. Kovács Levente</t>
  </si>
  <si>
    <t>Dr. Stojcsics Dániel</t>
  </si>
  <si>
    <t>Dr. Sima Dezső</t>
  </si>
  <si>
    <t>Dr. Rövid András</t>
  </si>
  <si>
    <t>Dr. Erdődi László</t>
  </si>
  <si>
    <t>Dr. Póser Valéria</t>
  </si>
  <si>
    <t>16.</t>
  </si>
  <si>
    <t>17.</t>
  </si>
  <si>
    <t>Dr. Parragh Bianka</t>
  </si>
  <si>
    <t>Dr. Medve András</t>
  </si>
  <si>
    <t>Dr. Katona Ferenc</t>
  </si>
  <si>
    <t>Dr. Kohlhoffer-Mizser Csilla</t>
  </si>
  <si>
    <t>Óbuda University, John von Neumann Faculty of Informatics - BSc in Computer Science and Engineering
Contact address: szabo.zsolt@nik.uni-obuda.hu (departmental coordinator)
For course descriptions, try: http://users.nik.uni-obuda.hu/to/eng/index.php?path=Computer%20Engineering%20BSc</t>
  </si>
  <si>
    <t>Course code</t>
  </si>
  <si>
    <t>Course name</t>
  </si>
  <si>
    <t>Hours</t>
  </si>
  <si>
    <t>credits</t>
  </si>
  <si>
    <t xml:space="preserve"> /week</t>
  </si>
  <si>
    <t>No. of semester</t>
  </si>
  <si>
    <t>1. (AUTUMN)</t>
  </si>
  <si>
    <t>2. (SPRING)</t>
  </si>
  <si>
    <t>3. (AUTUMN)</t>
  </si>
  <si>
    <t>4. (SPRING)</t>
  </si>
  <si>
    <t>5. (AUTUMN)</t>
  </si>
  <si>
    <t>6. (SPRING)</t>
  </si>
  <si>
    <t>7. (AUTUMN)</t>
  </si>
  <si>
    <t>Natural sciences</t>
  </si>
  <si>
    <t>Calculus II.</t>
  </si>
  <si>
    <t>Discrete Mathematics and Linear Algebra I.</t>
  </si>
  <si>
    <t>Discrete Mathematics and Linear Algebra II.</t>
  </si>
  <si>
    <t>Applied probability and mathematical statistics</t>
  </si>
  <si>
    <t>NMXAN1EBNE</t>
  </si>
  <si>
    <t>NMXAN2EBNE</t>
  </si>
  <si>
    <t>NMXDM1EBNE</t>
  </si>
  <si>
    <t>NMXDM2EBNE</t>
  </si>
  <si>
    <t>NMXVS1EBNE</t>
  </si>
  <si>
    <t>NIXBI1EBNE</t>
  </si>
  <si>
    <t>KVXFI1EBNE</t>
  </si>
  <si>
    <t>KVEVI1EBNE</t>
  </si>
  <si>
    <t>GGXKG1EBNE</t>
  </si>
  <si>
    <t>GGXKG2EBNE</t>
  </si>
  <si>
    <t>GSXVG1EBNE</t>
  </si>
  <si>
    <t>GSXVG2EBNE</t>
  </si>
  <si>
    <t>GVXME1EBNE</t>
  </si>
  <si>
    <t>GGXJA1EBNE</t>
  </si>
  <si>
    <t>NNXIK1EBNE</t>
  </si>
  <si>
    <t>NIXSF1EBNE</t>
  </si>
  <si>
    <t>NIXSF2EBNE</t>
  </si>
  <si>
    <t>NIXWH1EBNE</t>
  </si>
  <si>
    <t>NIXAB0EBNE</t>
  </si>
  <si>
    <t>NIXSG1EBNE</t>
  </si>
  <si>
    <t>NIXRE1EBNE</t>
  </si>
  <si>
    <t>NIEEL0EBNE</t>
  </si>
  <si>
    <t>NIXDR0EBNE</t>
  </si>
  <si>
    <t>NIESA1EBNE</t>
  </si>
  <si>
    <t>NIXKA1EBNE</t>
  </si>
  <si>
    <t>NIXKA2EBNE</t>
  </si>
  <si>
    <t>NIEOR1EBNE</t>
  </si>
  <si>
    <t>NIXSH0EBNE</t>
  </si>
  <si>
    <t>NIXIR0EBNE</t>
  </si>
  <si>
    <t>NIXVI0EBNE</t>
  </si>
  <si>
    <t>NIEIB0EBNE</t>
  </si>
  <si>
    <t>NIXSS1EBNE</t>
  </si>
  <si>
    <t>NNPPR1EBNE</t>
  </si>
  <si>
    <t>NNDSD1EBNE</t>
  </si>
  <si>
    <t>NNDSD2EBNE</t>
  </si>
  <si>
    <t>Mathematics I. - Calculus I.</t>
  </si>
  <si>
    <t>Basics of information systems</t>
  </si>
  <si>
    <t>Physics</t>
  </si>
  <si>
    <t>Electrical engineering *</t>
  </si>
  <si>
    <t>* lauches in e-learning blended form</t>
  </si>
  <si>
    <t>Macro economics</t>
  </si>
  <si>
    <t>Micro economics</t>
  </si>
  <si>
    <t>Business economics I.</t>
  </si>
  <si>
    <t>Business economics II.</t>
  </si>
  <si>
    <t>Basics of Management</t>
  </si>
  <si>
    <t>Legal and government administrative studies</t>
  </si>
  <si>
    <t>Infocommunication techniques</t>
  </si>
  <si>
    <t>Economic and human studies</t>
  </si>
  <si>
    <t>Core studies</t>
  </si>
  <si>
    <t>Software Design and -development I.</t>
  </si>
  <si>
    <t>Web programming and advanced decelopment techniques</t>
  </si>
  <si>
    <t>Databases</t>
  </si>
  <si>
    <t>Software engineering and design of GUI</t>
  </si>
  <si>
    <t>Systems teheory</t>
  </si>
  <si>
    <t>Electronics *</t>
  </si>
  <si>
    <t>Digital Systems</t>
  </si>
  <si>
    <t>Fundamentals of Computer Architectures *</t>
  </si>
  <si>
    <t>Recent Advances in Computer Architectures I.</t>
  </si>
  <si>
    <t>Recent Advances in Computer Architectures II.</t>
  </si>
  <si>
    <t>Operating Systems *</t>
  </si>
  <si>
    <t>Computer Networks</t>
  </si>
  <si>
    <t>Intelligent Systems</t>
  </si>
  <si>
    <t>Enterprise Information Systems</t>
  </si>
  <si>
    <t>Information Security *</t>
  </si>
  <si>
    <t>Professional comprehensive exam</t>
  </si>
  <si>
    <t>Specialization ***</t>
  </si>
  <si>
    <t>Project Work</t>
  </si>
  <si>
    <t>Thesis I.</t>
  </si>
  <si>
    <t>Thesis II.</t>
  </si>
  <si>
    <t>There are some elecive subjects as well - they change every semester, consult http://erasmus.uni-obuda.hu/ for information on those.</t>
  </si>
  <si>
    <t>Information for 2018. Spring: semester 2 is launching in schedule type "E", semesters 4 and 6 are still in schedule type "D"</t>
  </si>
  <si>
    <t>Software Design and -development II.</t>
  </si>
  <si>
    <t>For every subject, the following are given: hours per week (3 columns: lecture, seminar, lab practice); requirements (v/ex=exam, fx=final exam, é/p=mid-term mark, s=comprehensive exam); last column is the credits (ECTS)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</si>
</sst>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i/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sz val="16"/>
      <name val="Arial CE"/>
      <charset val="238"/>
    </font>
    <font>
      <b/>
      <u/>
      <sz val="8"/>
      <name val="Arial CE"/>
      <charset val="238"/>
    </font>
  </fonts>
  <fills count="5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362">
    <xf numFmtId="0" fontId="0" fillId="0" borderId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2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75" applyNumberFormat="0" applyAlignment="0" applyProtection="0"/>
    <xf numFmtId="0" fontId="16" fillId="30" borderId="76" applyNumberForma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77" applyNumberFormat="0" applyFill="0" applyAlignment="0" applyProtection="0"/>
    <xf numFmtId="0" fontId="20" fillId="0" borderId="78" applyNumberFormat="0" applyFill="0" applyAlignment="0" applyProtection="0"/>
    <xf numFmtId="0" fontId="21" fillId="0" borderId="79" applyNumberFormat="0" applyFill="0" applyAlignment="0" applyProtection="0"/>
    <xf numFmtId="0" fontId="21" fillId="0" borderId="0" applyNumberFormat="0" applyFill="0" applyBorder="0" applyAlignment="0" applyProtection="0"/>
    <xf numFmtId="0" fontId="22" fillId="35" borderId="75" applyNumberFormat="0" applyAlignment="0" applyProtection="0"/>
    <xf numFmtId="0" fontId="23" fillId="0" borderId="80" applyNumberFormat="0" applyFill="0" applyAlignment="0" applyProtection="0"/>
    <xf numFmtId="0" fontId="24" fillId="36" borderId="0" applyNumberFormat="0" applyBorder="0" applyAlignment="0" applyProtection="0"/>
    <xf numFmtId="0" fontId="9" fillId="37" borderId="81" applyNumberFormat="0" applyFont="0" applyAlignment="0" applyProtection="0"/>
    <xf numFmtId="0" fontId="25" fillId="29" borderId="82" applyNumberFormat="0" applyAlignment="0" applyProtection="0"/>
    <xf numFmtId="0" fontId="26" fillId="0" borderId="0" applyNumberFormat="0" applyFill="0" applyBorder="0" applyAlignment="0" applyProtection="0"/>
    <xf numFmtId="0" fontId="17" fillId="0" borderId="83" applyNumberFormat="0" applyFill="0" applyAlignment="0" applyProtection="0"/>
    <xf numFmtId="0" fontId="27" fillId="0" borderId="0" applyNumberFormat="0" applyFill="0" applyBorder="0" applyAlignment="0" applyProtection="0"/>
    <xf numFmtId="0" fontId="19" fillId="0" borderId="77" applyNumberFormat="0" applyFill="0" applyAlignment="0" applyProtection="0"/>
    <xf numFmtId="0" fontId="20" fillId="0" borderId="78" applyNumberFormat="0" applyFill="0" applyAlignment="0" applyProtection="0"/>
    <xf numFmtId="0" fontId="21" fillId="0" borderId="79" applyNumberFormat="0" applyFill="0" applyAlignment="0" applyProtection="0"/>
    <xf numFmtId="0" fontId="21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22" fillId="41" borderId="75" applyNumberFormat="0" applyAlignment="0" applyProtection="0"/>
    <xf numFmtId="0" fontId="25" fillId="42" borderId="82" applyNumberFormat="0" applyAlignment="0" applyProtection="0"/>
    <xf numFmtId="0" fontId="15" fillId="42" borderId="75" applyNumberFormat="0" applyAlignment="0" applyProtection="0"/>
    <xf numFmtId="0" fontId="23" fillId="0" borderId="80" applyNumberFormat="0" applyFill="0" applyAlignment="0" applyProtection="0"/>
    <xf numFmtId="0" fontId="16" fillId="43" borderId="76" applyNumberFormat="0" applyAlignment="0" applyProtection="0"/>
    <xf numFmtId="0" fontId="27" fillId="0" borderId="0" applyNumberFormat="0" applyFill="0" applyBorder="0" applyAlignment="0" applyProtection="0"/>
    <xf numFmtId="0" fontId="4" fillId="44" borderId="81" applyNumberFormat="0" applyFont="0" applyAlignment="0" applyProtection="0"/>
    <xf numFmtId="0" fontId="17" fillId="0" borderId="83" applyNumberFormat="0" applyFill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28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37" borderId="81" applyNumberFormat="0" applyFont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8" fillId="38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6" fillId="43" borderId="76" applyNumberFormat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0" fillId="0" borderId="0"/>
    <xf numFmtId="0" fontId="3" fillId="0" borderId="0"/>
    <xf numFmtId="0" fontId="3" fillId="14" borderId="0" applyNumberFormat="0" applyBorder="0" applyAlignment="0" applyProtection="0"/>
    <xf numFmtId="0" fontId="18" fillId="38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3" fillId="0" borderId="0"/>
    <xf numFmtId="0" fontId="18" fillId="38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8" fillId="38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8" fillId="38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6" fillId="43" borderId="76" applyNumberFormat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18" fillId="38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2" fillId="0" borderId="0"/>
    <xf numFmtId="0" fontId="18" fillId="38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8" fillId="38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8" fillId="38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8" fillId="38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6" fillId="43" borderId="76" applyNumberFormat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" fillId="0" borderId="0"/>
    <xf numFmtId="0" fontId="18" fillId="38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38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8" fillId="38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6" fillId="43" borderId="76" applyNumberFormat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" fillId="0" borderId="0"/>
    <xf numFmtId="0" fontId="18" fillId="38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8" fillId="38" borderId="0" applyNumberFormat="0" applyBorder="0" applyAlignment="0" applyProtection="0"/>
    <xf numFmtId="0" fontId="14" fillId="39" borderId="0" applyNumberFormat="0" applyBorder="0" applyAlignment="0" applyProtection="0"/>
    <xf numFmtId="0" fontId="24" fillId="40" borderId="0" applyNumberFormat="0" applyBorder="0" applyAlignment="0" applyProtection="0"/>
    <xf numFmtId="0" fontId="15" fillId="42" borderId="75" applyNumberFormat="0" applyAlignment="0" applyProtection="0"/>
    <xf numFmtId="0" fontId="16" fillId="43" borderId="76" applyNumberFormat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8" fillId="38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</cellStyleXfs>
  <cellXfs count="217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7" fillId="0" borderId="20" xfId="0" applyFont="1" applyFill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6" fillId="0" borderId="34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7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2" borderId="25" xfId="0" applyFont="1" applyFill="1" applyBorder="1" applyAlignment="1">
      <alignment horizontal="right" vertical="center"/>
    </xf>
    <xf numFmtId="0" fontId="7" fillId="3" borderId="41" xfId="0" applyFont="1" applyFill="1" applyBorder="1" applyAlignment="1">
      <alignment vertical="center"/>
    </xf>
    <xf numFmtId="0" fontId="7" fillId="3" borderId="42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4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vertical="center"/>
    </xf>
    <xf numFmtId="0" fontId="6" fillId="0" borderId="61" xfId="0" applyFont="1" applyBorder="1" applyAlignment="1">
      <alignment horizontal="right" vertical="center"/>
    </xf>
    <xf numFmtId="0" fontId="7" fillId="0" borderId="22" xfId="0" applyFont="1" applyBorder="1" applyAlignment="1">
      <alignment vertical="center" wrapText="1"/>
    </xf>
    <xf numFmtId="0" fontId="7" fillId="0" borderId="60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vertical="center" wrapText="1"/>
    </xf>
    <xf numFmtId="0" fontId="6" fillId="0" borderId="61" xfId="0" applyFont="1" applyFill="1" applyBorder="1" applyAlignment="1">
      <alignment horizontal="right" vertical="center"/>
    </xf>
    <xf numFmtId="0" fontId="7" fillId="0" borderId="66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9" fillId="3" borderId="44" xfId="0" applyFont="1" applyFill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38" xfId="0" applyFont="1" applyBorder="1" applyAlignment="1">
      <alignment horizontal="left" vertical="center"/>
    </xf>
    <xf numFmtId="0" fontId="7" fillId="0" borderId="21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right" vertical="center"/>
    </xf>
    <xf numFmtId="0" fontId="7" fillId="0" borderId="60" xfId="0" applyFont="1" applyBorder="1" applyAlignment="1">
      <alignment horizontal="center" vertical="center"/>
    </xf>
    <xf numFmtId="49" fontId="7" fillId="51" borderId="15" xfId="0" applyNumberFormat="1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60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15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 vertical="center"/>
    </xf>
    <xf numFmtId="0" fontId="7" fillId="0" borderId="56" xfId="0" applyFont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3" borderId="41" xfId="0" applyFont="1" applyFill="1" applyBorder="1" applyAlignment="1">
      <alignment vertical="center"/>
    </xf>
    <xf numFmtId="0" fontId="7" fillId="3" borderId="51" xfId="0" applyFont="1" applyFill="1" applyBorder="1" applyAlignment="1">
      <alignment vertical="center"/>
    </xf>
    <xf numFmtId="0" fontId="7" fillId="3" borderId="42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7" fillId="0" borderId="28" xfId="0" applyFont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51" borderId="2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right" vertical="center"/>
    </xf>
    <xf numFmtId="0" fontId="7" fillId="0" borderId="63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0" borderId="3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54" xfId="0" applyFont="1" applyBorder="1" applyAlignment="1">
      <alignment horizontal="center" vertical="center"/>
    </xf>
    <xf numFmtId="0" fontId="7" fillId="0" borderId="60" xfId="0" applyFont="1" applyFill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51" borderId="15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3" borderId="4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30" xfId="0" applyNumberFormat="1" applyFont="1" applyBorder="1" applyAlignment="1">
      <alignment horizontal="left" vertical="center"/>
    </xf>
    <xf numFmtId="0" fontId="7" fillId="0" borderId="58" xfId="0" applyFont="1" applyFill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" fontId="7" fillId="51" borderId="15" xfId="0" applyNumberFormat="1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vertical="center" wrapText="1"/>
    </xf>
    <xf numFmtId="49" fontId="7" fillId="3" borderId="44" xfId="0" applyNumberFormat="1" applyFont="1" applyFill="1" applyBorder="1" applyAlignment="1">
      <alignment horizontal="left" vertical="center"/>
    </xf>
    <xf numFmtId="0" fontId="9" fillId="3" borderId="43" xfId="0" applyFont="1" applyFill="1" applyBorder="1" applyAlignment="1">
      <alignment vertical="center"/>
    </xf>
    <xf numFmtId="49" fontId="7" fillId="0" borderId="68" xfId="0" applyNumberFormat="1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52" borderId="0" xfId="0" applyFont="1" applyFill="1" applyAlignment="1">
      <alignment horizontal="left" vertical="center"/>
    </xf>
    <xf numFmtId="0" fontId="0" fillId="3" borderId="43" xfId="0" applyFont="1" applyFill="1" applyBorder="1" applyAlignment="1">
      <alignment vertical="center"/>
    </xf>
    <xf numFmtId="49" fontId="5" fillId="3" borderId="44" xfId="0" applyNumberFormat="1" applyFont="1" applyFill="1" applyBorder="1" applyAlignment="1">
      <alignment horizontal="left" vertical="center"/>
    </xf>
    <xf numFmtId="0" fontId="11" fillId="3" borderId="43" xfId="0" applyFont="1" applyFill="1" applyBorder="1" applyAlignment="1">
      <alignment vertical="center"/>
    </xf>
    <xf numFmtId="49" fontId="5" fillId="0" borderId="68" xfId="0" applyNumberFormat="1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/>
    </xf>
    <xf numFmtId="0" fontId="0" fillId="0" borderId="49" xfId="0" applyFont="1" applyBorder="1"/>
    <xf numFmtId="0" fontId="30" fillId="0" borderId="0" xfId="0" applyFont="1" applyBorder="1" applyAlignment="1">
      <alignment horizontal="center" vertical="center" wrapText="1"/>
    </xf>
  </cellXfs>
  <cellStyles count="362">
    <cellStyle name="Accent1" xfId="1"/>
    <cellStyle name="Accent1 - 20%" xfId="2"/>
    <cellStyle name="Accent1 - 20% 2" xfId="66"/>
    <cellStyle name="Accent1 - 20% 2 2" xfId="139"/>
    <cellStyle name="Accent1 - 20% 2 2 2" xfId="292"/>
    <cellStyle name="Accent1 - 20% 2 3" xfId="221"/>
    <cellStyle name="Accent1 - 20% 3" xfId="116"/>
    <cellStyle name="Accent1 - 20% 3 2" xfId="269"/>
    <cellStyle name="Accent1 - 20% 4" xfId="209"/>
    <cellStyle name="Accent1 - 40%" xfId="3"/>
    <cellStyle name="Accent1 - 40% 2" xfId="67"/>
    <cellStyle name="Accent1 - 40% 2 2" xfId="140"/>
    <cellStyle name="Accent1 - 40% 2 2 2" xfId="293"/>
    <cellStyle name="Accent1 - 40% 2 3" xfId="222"/>
    <cellStyle name="Accent1 - 40% 3" xfId="117"/>
    <cellStyle name="Accent1 - 40% 3 2" xfId="270"/>
    <cellStyle name="Accent1 - 40% 4" xfId="210"/>
    <cellStyle name="Accent1 - 60%" xfId="4"/>
    <cellStyle name="Accent1 2" xfId="88" hidden="1"/>
    <cellStyle name="Accent1 2" xfId="102" hidden="1"/>
    <cellStyle name="Accent1 2" xfId="110" hidden="1"/>
    <cellStyle name="Accent1 2" xfId="160" hidden="1"/>
    <cellStyle name="Accent1 2" xfId="173" hidden="1"/>
    <cellStyle name="Accent1 2" xfId="181" hidden="1"/>
    <cellStyle name="Accent1 2" xfId="133" hidden="1"/>
    <cellStyle name="Accent1 2" xfId="196" hidden="1"/>
    <cellStyle name="Accent1 2" xfId="203" hidden="1"/>
    <cellStyle name="Accent1 2" xfId="242" hidden="1"/>
    <cellStyle name="Accent1 2" xfId="255" hidden="1"/>
    <cellStyle name="Accent1 2" xfId="263" hidden="1"/>
    <cellStyle name="Accent1 2" xfId="313" hidden="1"/>
    <cellStyle name="Accent1 2" xfId="326" hidden="1"/>
    <cellStyle name="Accent1 2" xfId="334" hidden="1"/>
    <cellStyle name="Accent1 2" xfId="286" hidden="1"/>
    <cellStyle name="Accent1 2" xfId="349" hidden="1"/>
    <cellStyle name="Accent1 2" xfId="356" hidden="1"/>
    <cellStyle name="Accent2" xfId="5"/>
    <cellStyle name="Accent2 - 20%" xfId="6"/>
    <cellStyle name="Accent2 - 20% 2" xfId="68"/>
    <cellStyle name="Accent2 - 20% 2 2" xfId="141"/>
    <cellStyle name="Accent2 - 20% 2 2 2" xfId="294"/>
    <cellStyle name="Accent2 - 20% 2 3" xfId="223"/>
    <cellStyle name="Accent2 - 20% 3" xfId="118"/>
    <cellStyle name="Accent2 - 20% 3 2" xfId="271"/>
    <cellStyle name="Accent2 - 20% 4" xfId="211"/>
    <cellStyle name="Accent2 - 40%" xfId="7"/>
    <cellStyle name="Accent2 - 40% 2" xfId="69"/>
    <cellStyle name="Accent2 - 40% 2 2" xfId="142"/>
    <cellStyle name="Accent2 - 40% 2 2 2" xfId="295"/>
    <cellStyle name="Accent2 - 40% 2 3" xfId="224"/>
    <cellStyle name="Accent2 - 40% 3" xfId="119"/>
    <cellStyle name="Accent2 - 40% 3 2" xfId="272"/>
    <cellStyle name="Accent2 - 40% 4" xfId="212"/>
    <cellStyle name="Accent2 - 60%" xfId="8"/>
    <cellStyle name="Accent2 2" xfId="89" hidden="1"/>
    <cellStyle name="Accent2 2" xfId="103" hidden="1"/>
    <cellStyle name="Accent2 2" xfId="111" hidden="1"/>
    <cellStyle name="Accent2 2" xfId="161" hidden="1"/>
    <cellStyle name="Accent2 2" xfId="174" hidden="1"/>
    <cellStyle name="Accent2 2" xfId="182" hidden="1"/>
    <cellStyle name="Accent2 2" xfId="134" hidden="1"/>
    <cellStyle name="Accent2 2" xfId="197" hidden="1"/>
    <cellStyle name="Accent2 2" xfId="204" hidden="1"/>
    <cellStyle name="Accent2 2" xfId="243" hidden="1"/>
    <cellStyle name="Accent2 2" xfId="256" hidden="1"/>
    <cellStyle name="Accent2 2" xfId="264" hidden="1"/>
    <cellStyle name="Accent2 2" xfId="314" hidden="1"/>
    <cellStyle name="Accent2 2" xfId="327" hidden="1"/>
    <cellStyle name="Accent2 2" xfId="335" hidden="1"/>
    <cellStyle name="Accent2 2" xfId="287" hidden="1"/>
    <cellStyle name="Accent2 2" xfId="350" hidden="1"/>
    <cellStyle name="Accent2 2" xfId="357" hidden="1"/>
    <cellStyle name="Accent3" xfId="9"/>
    <cellStyle name="Accent3 - 20%" xfId="10"/>
    <cellStyle name="Accent3 - 20% 2" xfId="70"/>
    <cellStyle name="Accent3 - 20% 2 2" xfId="143"/>
    <cellStyle name="Accent3 - 20% 2 2 2" xfId="296"/>
    <cellStyle name="Accent3 - 20% 2 3" xfId="225"/>
    <cellStyle name="Accent3 - 20% 3" xfId="120"/>
    <cellStyle name="Accent3 - 20% 3 2" xfId="273"/>
    <cellStyle name="Accent3 - 20% 4" xfId="213"/>
    <cellStyle name="Accent3 - 40%" xfId="11"/>
    <cellStyle name="Accent3 - 40% 2" xfId="96"/>
    <cellStyle name="Accent3 - 40% 2 2" xfId="167"/>
    <cellStyle name="Accent3 - 40% 2 2 2" xfId="320"/>
    <cellStyle name="Accent3 - 40% 2 3" xfId="249"/>
    <cellStyle name="Accent3 - 40% 3" xfId="71"/>
    <cellStyle name="Accent3 - 40% 3 2" xfId="144"/>
    <cellStyle name="Accent3 - 40% 3 2 2" xfId="297"/>
    <cellStyle name="Accent3 - 40% 3 3" xfId="226"/>
    <cellStyle name="Accent3 - 40% 4" xfId="121"/>
    <cellStyle name="Accent3 - 40% 4 2" xfId="274"/>
    <cellStyle name="Accent3 - 40% 5" xfId="214"/>
    <cellStyle name="Accent3 - 60%" xfId="12"/>
    <cellStyle name="Accent3 2" xfId="90" hidden="1"/>
    <cellStyle name="Accent3 2" xfId="104" hidden="1"/>
    <cellStyle name="Accent3 2" xfId="112" hidden="1"/>
    <cellStyle name="Accent3 2" xfId="162" hidden="1"/>
    <cellStyle name="Accent3 2" xfId="175" hidden="1"/>
    <cellStyle name="Accent3 2" xfId="183" hidden="1"/>
    <cellStyle name="Accent3 2" xfId="135" hidden="1"/>
    <cellStyle name="Accent3 2" xfId="198" hidden="1"/>
    <cellStyle name="Accent3 2" xfId="205" hidden="1"/>
    <cellStyle name="Accent3 2" xfId="244" hidden="1"/>
    <cellStyle name="Accent3 2" xfId="257" hidden="1"/>
    <cellStyle name="Accent3 2" xfId="265" hidden="1"/>
    <cellStyle name="Accent3 2" xfId="315" hidden="1"/>
    <cellStyle name="Accent3 2" xfId="328" hidden="1"/>
    <cellStyle name="Accent3 2" xfId="336" hidden="1"/>
    <cellStyle name="Accent3 2" xfId="288" hidden="1"/>
    <cellStyle name="Accent3 2" xfId="351" hidden="1"/>
    <cellStyle name="Accent3 2" xfId="358" hidden="1"/>
    <cellStyle name="Accent4" xfId="13"/>
    <cellStyle name="Accent4 - 20%" xfId="14"/>
    <cellStyle name="Accent4 - 20% 2" xfId="72"/>
    <cellStyle name="Accent4 - 20% 2 2" xfId="145"/>
    <cellStyle name="Accent4 - 20% 2 2 2" xfId="298"/>
    <cellStyle name="Accent4 - 20% 2 3" xfId="227"/>
    <cellStyle name="Accent4 - 20% 3" xfId="122"/>
    <cellStyle name="Accent4 - 20% 3 2" xfId="275"/>
    <cellStyle name="Accent4 - 20% 4" xfId="215"/>
    <cellStyle name="Accent4 - 40%" xfId="15"/>
    <cellStyle name="Accent4 - 40% 2" xfId="73"/>
    <cellStyle name="Accent4 - 40% 2 2" xfId="146"/>
    <cellStyle name="Accent4 - 40% 2 2 2" xfId="299"/>
    <cellStyle name="Accent4 - 40% 2 3" xfId="228"/>
    <cellStyle name="Accent4 - 40% 3" xfId="123"/>
    <cellStyle name="Accent4 - 40% 3 2" xfId="276"/>
    <cellStyle name="Accent4 - 40% 4" xfId="216"/>
    <cellStyle name="Accent4 - 60%" xfId="16"/>
    <cellStyle name="Accent4 2" xfId="91" hidden="1"/>
    <cellStyle name="Accent4 2" xfId="105" hidden="1"/>
    <cellStyle name="Accent4 2" xfId="113" hidden="1"/>
    <cellStyle name="Accent4 2" xfId="163" hidden="1"/>
    <cellStyle name="Accent4 2" xfId="176" hidden="1"/>
    <cellStyle name="Accent4 2" xfId="184" hidden="1"/>
    <cellStyle name="Accent4 2" xfId="136" hidden="1"/>
    <cellStyle name="Accent4 2" xfId="199" hidden="1"/>
    <cellStyle name="Accent4 2" xfId="206" hidden="1"/>
    <cellStyle name="Accent4 2" xfId="245" hidden="1"/>
    <cellStyle name="Accent4 2" xfId="258" hidden="1"/>
    <cellStyle name="Accent4 2" xfId="266" hidden="1"/>
    <cellStyle name="Accent4 2" xfId="316" hidden="1"/>
    <cellStyle name="Accent4 2" xfId="329" hidden="1"/>
    <cellStyle name="Accent4 2" xfId="337" hidden="1"/>
    <cellStyle name="Accent4 2" xfId="289" hidden="1"/>
    <cellStyle name="Accent4 2" xfId="352" hidden="1"/>
    <cellStyle name="Accent4 2" xfId="359" hidden="1"/>
    <cellStyle name="Accent5" xfId="17"/>
    <cellStyle name="Accent5 - 20%" xfId="18"/>
    <cellStyle name="Accent5 - 20% 2" xfId="74"/>
    <cellStyle name="Accent5 - 20% 2 2" xfId="147"/>
    <cellStyle name="Accent5 - 20% 2 2 2" xfId="300"/>
    <cellStyle name="Accent5 - 20% 2 3" xfId="229"/>
    <cellStyle name="Accent5 - 20% 3" xfId="124"/>
    <cellStyle name="Accent5 - 20% 3 2" xfId="277"/>
    <cellStyle name="Accent5 - 20% 4" xfId="217"/>
    <cellStyle name="Accent5 - 40%" xfId="19"/>
    <cellStyle name="Accent5 - 40% 2" xfId="75"/>
    <cellStyle name="Accent5 - 40% 2 2" xfId="148"/>
    <cellStyle name="Accent5 - 40% 2 2 2" xfId="301"/>
    <cellStyle name="Accent5 - 40% 2 3" xfId="230"/>
    <cellStyle name="Accent5 - 40% 3" xfId="125"/>
    <cellStyle name="Accent5 - 40% 3 2" xfId="278"/>
    <cellStyle name="Accent5 - 40% 4" xfId="218"/>
    <cellStyle name="Accent5 - 60%" xfId="20"/>
    <cellStyle name="Accent5 2" xfId="92" hidden="1"/>
    <cellStyle name="Accent5 2" xfId="106" hidden="1"/>
    <cellStyle name="Accent5 2" xfId="114" hidden="1"/>
    <cellStyle name="Accent5 2" xfId="164" hidden="1"/>
    <cellStyle name="Accent5 2" xfId="177" hidden="1"/>
    <cellStyle name="Accent5 2" xfId="185" hidden="1"/>
    <cellStyle name="Accent5 2" xfId="137" hidden="1"/>
    <cellStyle name="Accent5 2" xfId="200" hidden="1"/>
    <cellStyle name="Accent5 2" xfId="207" hidden="1"/>
    <cellStyle name="Accent5 2" xfId="246" hidden="1"/>
    <cellStyle name="Accent5 2" xfId="259" hidden="1"/>
    <cellStyle name="Accent5 2" xfId="267" hidden="1"/>
    <cellStyle name="Accent5 2" xfId="317" hidden="1"/>
    <cellStyle name="Accent5 2" xfId="330" hidden="1"/>
    <cellStyle name="Accent5 2" xfId="338" hidden="1"/>
    <cellStyle name="Accent5 2" xfId="290" hidden="1"/>
    <cellStyle name="Accent5 2" xfId="353" hidden="1"/>
    <cellStyle name="Accent5 2" xfId="360" hidden="1"/>
    <cellStyle name="Accent6" xfId="21"/>
    <cellStyle name="Accent6 - 20%" xfId="22"/>
    <cellStyle name="Accent6 - 20% 2" xfId="76"/>
    <cellStyle name="Accent6 - 20% 2 2" xfId="149"/>
    <cellStyle name="Accent6 - 20% 2 2 2" xfId="302"/>
    <cellStyle name="Accent6 - 20% 2 3" xfId="231"/>
    <cellStyle name="Accent6 - 20% 3" xfId="126"/>
    <cellStyle name="Accent6 - 20% 3 2" xfId="279"/>
    <cellStyle name="Accent6 - 20% 4" xfId="219"/>
    <cellStyle name="Accent6 - 40%" xfId="23"/>
    <cellStyle name="Accent6 - 40% 2" xfId="77"/>
    <cellStyle name="Accent6 - 40% 2 2" xfId="150"/>
    <cellStyle name="Accent6 - 40% 2 2 2" xfId="303"/>
    <cellStyle name="Accent6 - 40% 2 3" xfId="232"/>
    <cellStyle name="Accent6 - 40% 3" xfId="127"/>
    <cellStyle name="Accent6 - 40% 3 2" xfId="280"/>
    <cellStyle name="Accent6 - 40% 4" xfId="220"/>
    <cellStyle name="Accent6 - 60%" xfId="24"/>
    <cellStyle name="Accent6 2" xfId="93" hidden="1"/>
    <cellStyle name="Accent6 2" xfId="107" hidden="1"/>
    <cellStyle name="Accent6 2" xfId="115" hidden="1"/>
    <cellStyle name="Accent6 2" xfId="165" hidden="1"/>
    <cellStyle name="Accent6 2" xfId="178" hidden="1"/>
    <cellStyle name="Accent6 2" xfId="186" hidden="1"/>
    <cellStyle name="Accent6 2" xfId="138" hidden="1"/>
    <cellStyle name="Accent6 2" xfId="201" hidden="1"/>
    <cellStyle name="Accent6 2" xfId="208" hidden="1"/>
    <cellStyle name="Accent6 2" xfId="247" hidden="1"/>
    <cellStyle name="Accent6 2" xfId="260" hidden="1"/>
    <cellStyle name="Accent6 2" xfId="268" hidden="1"/>
    <cellStyle name="Accent6 2" xfId="318" hidden="1"/>
    <cellStyle name="Accent6 2" xfId="331" hidden="1"/>
    <cellStyle name="Accent6 2" xfId="339" hidden="1"/>
    <cellStyle name="Accent6 2" xfId="291" hidden="1"/>
    <cellStyle name="Accent6 2" xfId="354" hidden="1"/>
    <cellStyle name="Accent6 2" xfId="361" hidden="1"/>
    <cellStyle name="Bad" xfId="25"/>
    <cellStyle name="Bad 2" xfId="83" hidden="1"/>
    <cellStyle name="Bad 2" xfId="98" hidden="1"/>
    <cellStyle name="Bad 2" xfId="79" hidden="1"/>
    <cellStyle name="Bad 2" xfId="155" hidden="1"/>
    <cellStyle name="Bad 2" xfId="169" hidden="1"/>
    <cellStyle name="Bad 2" xfId="151" hidden="1"/>
    <cellStyle name="Bad 2" xfId="129" hidden="1"/>
    <cellStyle name="Bad 2" xfId="192" hidden="1"/>
    <cellStyle name="Bad 2" xfId="187" hidden="1"/>
    <cellStyle name="Bad 2" xfId="237" hidden="1"/>
    <cellStyle name="Bad 2" xfId="251" hidden="1"/>
    <cellStyle name="Bad 2" xfId="233" hidden="1"/>
    <cellStyle name="Bad 2" xfId="308" hidden="1"/>
    <cellStyle name="Bad 2" xfId="322" hidden="1"/>
    <cellStyle name="Bad 2" xfId="304" hidden="1"/>
    <cellStyle name="Bad 2" xfId="282" hidden="1"/>
    <cellStyle name="Bad 2" xfId="345" hidden="1"/>
    <cellStyle name="Bad 2" xfId="340" hidden="1"/>
    <cellStyle name="Bevitel" xfId="51" builtinId="20" hidden="1"/>
    <cellStyle name="Calculation" xfId="26"/>
    <cellStyle name="Calculation 2" xfId="86" hidden="1"/>
    <cellStyle name="Calculation 2" xfId="100" hidden="1"/>
    <cellStyle name="Calculation 2" xfId="81" hidden="1"/>
    <cellStyle name="Calculation 2" xfId="158" hidden="1"/>
    <cellStyle name="Calculation 2" xfId="171" hidden="1"/>
    <cellStyle name="Calculation 2" xfId="153" hidden="1"/>
    <cellStyle name="Calculation 2" xfId="131" hidden="1"/>
    <cellStyle name="Calculation 2" xfId="194" hidden="1"/>
    <cellStyle name="Calculation 2" xfId="189" hidden="1"/>
    <cellStyle name="Calculation 2" xfId="240" hidden="1"/>
    <cellStyle name="Calculation 2" xfId="253" hidden="1"/>
    <cellStyle name="Calculation 2" xfId="235" hidden="1"/>
    <cellStyle name="Calculation 2" xfId="311" hidden="1"/>
    <cellStyle name="Calculation 2" xfId="324" hidden="1"/>
    <cellStyle name="Calculation 2" xfId="306" hidden="1"/>
    <cellStyle name="Calculation 2" xfId="284" hidden="1"/>
    <cellStyle name="Calculation 2" xfId="347" hidden="1"/>
    <cellStyle name="Calculation 2" xfId="342" hidden="1"/>
    <cellStyle name="Check Cell" xfId="27"/>
    <cellStyle name="Check Cell 2" xfId="87" hidden="1"/>
    <cellStyle name="Check Cell 2" xfId="101" hidden="1"/>
    <cellStyle name="Check Cell 2" xfId="85" hidden="1"/>
    <cellStyle name="Check Cell 2" xfId="159" hidden="1"/>
    <cellStyle name="Check Cell 2" xfId="172" hidden="1"/>
    <cellStyle name="Check Cell 2" xfId="157" hidden="1"/>
    <cellStyle name="Check Cell 2" xfId="132" hidden="1"/>
    <cellStyle name="Check Cell 2" xfId="195" hidden="1"/>
    <cellStyle name="Check Cell 2" xfId="190" hidden="1"/>
    <cellStyle name="Check Cell 2" xfId="241" hidden="1"/>
    <cellStyle name="Check Cell 2" xfId="254" hidden="1"/>
    <cellStyle name="Check Cell 2" xfId="239" hidden="1"/>
    <cellStyle name="Check Cell 2" xfId="312" hidden="1"/>
    <cellStyle name="Check Cell 2" xfId="325" hidden="1"/>
    <cellStyle name="Check Cell 2" xfId="310" hidden="1"/>
    <cellStyle name="Check Cell 2" xfId="285" hidden="1"/>
    <cellStyle name="Check Cell 2" xfId="348" hidden="1"/>
    <cellStyle name="Check Cell 2" xfId="343" hidden="1"/>
    <cellStyle name="Címsor 1" xfId="44" builtinId="16" hidden="1"/>
    <cellStyle name="Címsor 2" xfId="45" builtinId="17" hidden="1"/>
    <cellStyle name="Címsor 3" xfId="46" builtinId="18" hidden="1"/>
    <cellStyle name="Címsor 4" xfId="47" builtinId="19" hidden="1"/>
    <cellStyle name="Ellenőrzőcella" xfId="55" builtinId="23" hidden="1"/>
    <cellStyle name="Emphasis 1" xfId="28"/>
    <cellStyle name="Emphasis 2" xfId="29"/>
    <cellStyle name="Emphasis 3" xfId="30"/>
    <cellStyle name="Figyelmeztetés" xfId="56" builtinId="11" hidden="1"/>
    <cellStyle name="Good" xfId="31"/>
    <cellStyle name="Good 2" xfId="82" hidden="1"/>
    <cellStyle name="Good 2" xfId="97" hidden="1"/>
    <cellStyle name="Good 2" xfId="109" hidden="1"/>
    <cellStyle name="Good 2" xfId="154" hidden="1"/>
    <cellStyle name="Good 2" xfId="168" hidden="1"/>
    <cellStyle name="Good 2" xfId="180" hidden="1"/>
    <cellStyle name="Good 2" xfId="128" hidden="1"/>
    <cellStyle name="Good 2" xfId="191" hidden="1"/>
    <cellStyle name="Good 2" xfId="202" hidden="1"/>
    <cellStyle name="Good 2" xfId="236" hidden="1"/>
    <cellStyle name="Good 2" xfId="250" hidden="1"/>
    <cellStyle name="Good 2" xfId="262" hidden="1"/>
    <cellStyle name="Good 2" xfId="307" hidden="1"/>
    <cellStyle name="Good 2" xfId="321" hidden="1"/>
    <cellStyle name="Good 2" xfId="333" hidden="1"/>
    <cellStyle name="Good 2" xfId="281" hidden="1"/>
    <cellStyle name="Good 2" xfId="344" hidden="1"/>
    <cellStyle name="Good 2" xfId="355" hidden="1"/>
    <cellStyle name="Heading 1" xfId="32"/>
    <cellStyle name="Heading 2" xfId="33"/>
    <cellStyle name="Heading 3" xfId="34"/>
    <cellStyle name="Heading 4" xfId="35"/>
    <cellStyle name="Hivatkozott cella" xfId="54" builtinId="24" hidden="1"/>
    <cellStyle name="Input" xfId="36"/>
    <cellStyle name="Jegyzet" xfId="57" builtinId="10" hidden="1"/>
    <cellStyle name="Jelölőszín 1" xfId="59" builtinId="29" hidden="1"/>
    <cellStyle name="Jelölőszín 2" xfId="60" builtinId="33" hidden="1"/>
    <cellStyle name="Jelölőszín 3" xfId="61" builtinId="37" hidden="1"/>
    <cellStyle name="Jelölőszín 4" xfId="62" builtinId="41" hidden="1"/>
    <cellStyle name="Jelölőszín 5" xfId="63" builtinId="45" hidden="1"/>
    <cellStyle name="Jelölőszín 6" xfId="64" builtinId="49" hidden="1"/>
    <cellStyle name="Jó" xfId="48" builtinId="26" hidden="1"/>
    <cellStyle name="Kimenet" xfId="52" builtinId="21" hidden="1"/>
    <cellStyle name="Linked Cell" xfId="37"/>
    <cellStyle name="Neutral" xfId="38"/>
    <cellStyle name="Neutral 2" xfId="84" hidden="1"/>
    <cellStyle name="Neutral 2" xfId="99" hidden="1"/>
    <cellStyle name="Neutral 2" xfId="80" hidden="1"/>
    <cellStyle name="Neutral 2" xfId="156" hidden="1"/>
    <cellStyle name="Neutral 2" xfId="170" hidden="1"/>
    <cellStyle name="Neutral 2" xfId="152" hidden="1"/>
    <cellStyle name="Neutral 2" xfId="130" hidden="1"/>
    <cellStyle name="Neutral 2" xfId="193" hidden="1"/>
    <cellStyle name="Neutral 2" xfId="188" hidden="1"/>
    <cellStyle name="Neutral 2" xfId="238" hidden="1"/>
    <cellStyle name="Neutral 2" xfId="252" hidden="1"/>
    <cellStyle name="Neutral 2" xfId="234" hidden="1"/>
    <cellStyle name="Neutral 2" xfId="309" hidden="1"/>
    <cellStyle name="Neutral 2" xfId="323" hidden="1"/>
    <cellStyle name="Neutral 2" xfId="305" hidden="1"/>
    <cellStyle name="Neutral 2" xfId="283" hidden="1"/>
    <cellStyle name="Neutral 2" xfId="346" hidden="1"/>
    <cellStyle name="Neutral 2" xfId="341" hidden="1"/>
    <cellStyle name="Normál" xfId="0" builtinId="0"/>
    <cellStyle name="Normál 2" xfId="65"/>
    <cellStyle name="Normál 2 2" xfId="94"/>
    <cellStyle name="Normál 3" xfId="108"/>
    <cellStyle name="Normál 3 2" xfId="95"/>
    <cellStyle name="Normál 3 2 2" xfId="166"/>
    <cellStyle name="Normál 3 2 2 2" xfId="319"/>
    <cellStyle name="Normál 3 2 3" xfId="248"/>
    <cellStyle name="Normál 3 3" xfId="179"/>
    <cellStyle name="Normál 3 3 2" xfId="332"/>
    <cellStyle name="Normál 3 4" xfId="261"/>
    <cellStyle name="Note" xfId="39"/>
    <cellStyle name="Note 2" xfId="78"/>
    <cellStyle name="Output" xfId="40"/>
    <cellStyle name="Összesen" xfId="58" builtinId="25" hidden="1"/>
    <cellStyle name="Rossz" xfId="49" builtinId="27" hidden="1"/>
    <cellStyle name="Semleges" xfId="50" builtinId="28" hidden="1"/>
    <cellStyle name="Sheet Title" xfId="41"/>
    <cellStyle name="Számítás" xfId="53" builtinId="22" hidden="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7"/>
  <sheetViews>
    <sheetView tabSelected="1" view="pageBreakPreview" zoomScale="80" zoomScaleNormal="80" zoomScaleSheetLayoutView="80" workbookViewId="0">
      <pane xSplit="3" ySplit="11" topLeftCell="D12" activePane="bottomRight" state="frozen"/>
      <selection pane="topRight" activeCell="D1" sqref="D1"/>
      <selection pane="bottomLeft" activeCell="A13" sqref="A13"/>
      <selection pane="bottomRight" activeCell="A6" sqref="A6:AN7"/>
    </sheetView>
  </sheetViews>
  <sheetFormatPr defaultRowHeight="12.75" x14ac:dyDescent="0.2"/>
  <cols>
    <col min="1" max="1" width="5.5703125" style="40" customWidth="1"/>
    <col min="2" max="2" width="14.5703125" style="27" customWidth="1"/>
    <col min="3" max="3" width="65.140625" style="28" customWidth="1"/>
    <col min="4" max="4" width="22.140625" style="28" hidden="1" customWidth="1"/>
    <col min="5" max="5" width="17.140625" style="28" hidden="1" customWidth="1"/>
    <col min="6" max="6" width="6.140625" style="28" customWidth="1"/>
    <col min="7" max="7" width="7.85546875" style="28" bestFit="1" customWidth="1"/>
    <col min="8" max="8" width="3.5703125" style="26" customWidth="1"/>
    <col min="9" max="9" width="4.28515625" style="26" bestFit="1" customWidth="1"/>
    <col min="10" max="10" width="2.85546875" style="26" bestFit="1" customWidth="1"/>
    <col min="11" max="11" width="2.42578125" style="26" bestFit="1" customWidth="1"/>
    <col min="12" max="12" width="4.140625" style="26" bestFit="1" customWidth="1"/>
    <col min="13" max="13" width="3.5703125" style="26" customWidth="1"/>
    <col min="14" max="14" width="4.28515625" style="26" bestFit="1" customWidth="1"/>
    <col min="15" max="15" width="2.85546875" style="26" bestFit="1" customWidth="1"/>
    <col min="16" max="16" width="2.42578125" style="26" bestFit="1" customWidth="1"/>
    <col min="17" max="17" width="4.140625" style="26" bestFit="1" customWidth="1"/>
    <col min="18" max="18" width="3.5703125" style="26" customWidth="1"/>
    <col min="19" max="19" width="4.28515625" style="26" bestFit="1" customWidth="1"/>
    <col min="20" max="20" width="3.42578125" style="26" bestFit="1" customWidth="1"/>
    <col min="21" max="21" width="2.42578125" style="26" bestFit="1" customWidth="1"/>
    <col min="22" max="22" width="4.140625" style="26" bestFit="1" customWidth="1"/>
    <col min="23" max="23" width="3.5703125" style="26" customWidth="1"/>
    <col min="24" max="24" width="4.28515625" style="26" bestFit="1" customWidth="1"/>
    <col min="25" max="25" width="3.42578125" style="26" bestFit="1" customWidth="1"/>
    <col min="26" max="26" width="2.42578125" style="26" bestFit="1" customWidth="1"/>
    <col min="27" max="27" width="4.140625" style="26" bestFit="1" customWidth="1"/>
    <col min="28" max="28" width="3.5703125" style="26" customWidth="1"/>
    <col min="29" max="29" width="4.28515625" style="26" bestFit="1" customWidth="1"/>
    <col min="30" max="30" width="3" style="26" bestFit="1" customWidth="1"/>
    <col min="31" max="31" width="2.42578125" style="26" bestFit="1" customWidth="1"/>
    <col min="32" max="32" width="4.140625" style="26" bestFit="1" customWidth="1"/>
    <col min="33" max="33" width="3.5703125" style="26" customWidth="1"/>
    <col min="34" max="34" width="4.28515625" style="26" bestFit="1" customWidth="1"/>
    <col min="35" max="35" width="3" style="26" bestFit="1" customWidth="1"/>
    <col min="36" max="36" width="2.42578125" style="26" bestFit="1" customWidth="1"/>
    <col min="37" max="37" width="4.140625" style="26" bestFit="1" customWidth="1"/>
    <col min="38" max="38" width="3.5703125" style="26" customWidth="1"/>
    <col min="39" max="39" width="4.28515625" style="26" bestFit="1" customWidth="1"/>
    <col min="40" max="40" width="3" style="26" bestFit="1" customWidth="1"/>
    <col min="41" max="41" width="2.42578125" style="26" bestFit="1" customWidth="1"/>
    <col min="42" max="42" width="4.140625" style="26" bestFit="1" customWidth="1"/>
    <col min="43" max="16384" width="9.140625" style="26"/>
  </cols>
  <sheetData>
    <row r="1" spans="1:42" s="152" customFormat="1" ht="12.75" customHeight="1" x14ac:dyDescent="0.2">
      <c r="A1" s="79"/>
      <c r="B1" s="27"/>
      <c r="C1" s="28"/>
      <c r="D1" s="28"/>
      <c r="E1" s="28"/>
    </row>
    <row r="2" spans="1:42" s="152" customFormat="1" ht="12.75" customHeight="1" x14ac:dyDescent="0.2">
      <c r="A2" s="206" t="s">
        <v>159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</row>
    <row r="3" spans="1:42" s="152" customFormat="1" ht="12.75" customHeight="1" x14ac:dyDescent="0.2">
      <c r="A3" s="79"/>
      <c r="B3" s="27"/>
      <c r="C3" s="28"/>
      <c r="D3" s="28"/>
      <c r="E3" s="28"/>
    </row>
    <row r="4" spans="1:42" s="152" customFormat="1" ht="61.5" customHeight="1" x14ac:dyDescent="0.2">
      <c r="A4" s="200" t="s">
        <v>70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</row>
    <row r="5" spans="1:42" s="152" customFormat="1" ht="17.25" customHeight="1" x14ac:dyDescent="0.2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</row>
    <row r="6" spans="1:42" s="152" customFormat="1" ht="15" customHeight="1" x14ac:dyDescent="0.2">
      <c r="A6" s="216" t="s">
        <v>161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</row>
    <row r="7" spans="1:42" s="152" customFormat="1" ht="15" customHeight="1" x14ac:dyDescent="0.2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</row>
    <row r="8" spans="1:42" s="113" customFormat="1" ht="13.5" thickBot="1" x14ac:dyDescent="0.25">
      <c r="A8" s="40"/>
      <c r="B8" s="31"/>
      <c r="C8" s="165"/>
      <c r="D8" s="165"/>
      <c r="E8" s="165"/>
      <c r="F8" s="165"/>
      <c r="G8" s="165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</row>
    <row r="9" spans="1:42" s="113" customFormat="1" x14ac:dyDescent="0.2">
      <c r="A9" s="214"/>
      <c r="B9" s="210" t="s">
        <v>71</v>
      </c>
      <c r="C9" s="212" t="s">
        <v>72</v>
      </c>
      <c r="D9" s="196" t="s">
        <v>38</v>
      </c>
      <c r="E9" s="198" t="s">
        <v>39</v>
      </c>
      <c r="F9" s="179" t="s">
        <v>73</v>
      </c>
      <c r="G9" s="180" t="s">
        <v>74</v>
      </c>
      <c r="H9" s="190" t="s">
        <v>76</v>
      </c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2"/>
      <c r="AM9" s="2"/>
      <c r="AN9" s="2"/>
      <c r="AO9" s="3"/>
      <c r="AP9" s="4"/>
    </row>
    <row r="10" spans="1:42" s="113" customFormat="1" ht="13.5" thickBot="1" x14ac:dyDescent="0.25">
      <c r="A10" s="215"/>
      <c r="B10" s="211"/>
      <c r="C10" s="213"/>
      <c r="D10" s="197"/>
      <c r="E10" s="199"/>
      <c r="F10" s="181" t="s">
        <v>75</v>
      </c>
      <c r="G10" s="181"/>
      <c r="H10" s="192" t="s">
        <v>77</v>
      </c>
      <c r="I10" s="193"/>
      <c r="J10" s="193"/>
      <c r="K10" s="193"/>
      <c r="L10" s="194"/>
      <c r="M10" s="195" t="s">
        <v>78</v>
      </c>
      <c r="N10" s="193"/>
      <c r="O10" s="193"/>
      <c r="P10" s="193"/>
      <c r="Q10" s="194"/>
      <c r="R10" s="195" t="s">
        <v>79</v>
      </c>
      <c r="S10" s="193"/>
      <c r="T10" s="193"/>
      <c r="U10" s="193"/>
      <c r="V10" s="194"/>
      <c r="W10" s="195" t="s">
        <v>80</v>
      </c>
      <c r="X10" s="193"/>
      <c r="Y10" s="193"/>
      <c r="Z10" s="193"/>
      <c r="AA10" s="194"/>
      <c r="AB10" s="195" t="s">
        <v>81</v>
      </c>
      <c r="AC10" s="193"/>
      <c r="AD10" s="193"/>
      <c r="AE10" s="193"/>
      <c r="AF10" s="194"/>
      <c r="AG10" s="195" t="s">
        <v>82</v>
      </c>
      <c r="AH10" s="193"/>
      <c r="AI10" s="193"/>
      <c r="AJ10" s="193"/>
      <c r="AK10" s="194"/>
      <c r="AL10" s="202" t="s">
        <v>83</v>
      </c>
      <c r="AM10" s="203"/>
      <c r="AN10" s="203"/>
      <c r="AO10" s="203"/>
      <c r="AP10" s="204"/>
    </row>
    <row r="11" spans="1:42" s="113" customFormat="1" x14ac:dyDescent="0.2">
      <c r="A11" s="44"/>
      <c r="B11" s="6"/>
      <c r="C11" s="7"/>
      <c r="D11" s="63"/>
      <c r="E11" s="63"/>
      <c r="F11" s="8"/>
      <c r="G11" s="4"/>
      <c r="H11" s="10" t="s">
        <v>6</v>
      </c>
      <c r="I11" s="11" t="s">
        <v>8</v>
      </c>
      <c r="J11" s="11" t="s">
        <v>7</v>
      </c>
      <c r="K11" s="11" t="s">
        <v>9</v>
      </c>
      <c r="L11" s="12" t="s">
        <v>10</v>
      </c>
      <c r="M11" s="10" t="s">
        <v>6</v>
      </c>
      <c r="N11" s="11" t="s">
        <v>8</v>
      </c>
      <c r="O11" s="11" t="s">
        <v>7</v>
      </c>
      <c r="P11" s="11" t="s">
        <v>9</v>
      </c>
      <c r="Q11" s="12" t="s">
        <v>10</v>
      </c>
      <c r="R11" s="10" t="s">
        <v>6</v>
      </c>
      <c r="S11" s="11" t="s">
        <v>8</v>
      </c>
      <c r="T11" s="11" t="s">
        <v>7</v>
      </c>
      <c r="U11" s="11" t="s">
        <v>9</v>
      </c>
      <c r="V11" s="12" t="s">
        <v>10</v>
      </c>
      <c r="W11" s="10" t="s">
        <v>6</v>
      </c>
      <c r="X11" s="11" t="s">
        <v>8</v>
      </c>
      <c r="Y11" s="11" t="s">
        <v>7</v>
      </c>
      <c r="Z11" s="11" t="s">
        <v>9</v>
      </c>
      <c r="AA11" s="12" t="s">
        <v>10</v>
      </c>
      <c r="AB11" s="10" t="s">
        <v>6</v>
      </c>
      <c r="AC11" s="11" t="s">
        <v>8</v>
      </c>
      <c r="AD11" s="11" t="s">
        <v>7</v>
      </c>
      <c r="AE11" s="11" t="s">
        <v>9</v>
      </c>
      <c r="AF11" s="12" t="s">
        <v>10</v>
      </c>
      <c r="AG11" s="10" t="s">
        <v>6</v>
      </c>
      <c r="AH11" s="11" t="s">
        <v>8</v>
      </c>
      <c r="AI11" s="11" t="s">
        <v>7</v>
      </c>
      <c r="AJ11" s="11" t="s">
        <v>9</v>
      </c>
      <c r="AK11" s="12" t="s">
        <v>10</v>
      </c>
      <c r="AL11" s="13" t="s">
        <v>6</v>
      </c>
      <c r="AM11" s="164" t="s">
        <v>8</v>
      </c>
      <c r="AN11" s="164" t="s">
        <v>7</v>
      </c>
      <c r="AO11" s="164" t="s">
        <v>9</v>
      </c>
      <c r="AP11" s="15" t="s">
        <v>10</v>
      </c>
    </row>
    <row r="12" spans="1:42" s="153" customFormat="1" x14ac:dyDescent="0.2">
      <c r="A12" s="45"/>
      <c r="B12" s="208" t="s">
        <v>84</v>
      </c>
      <c r="C12" s="209"/>
      <c r="D12" s="166"/>
      <c r="E12" s="166"/>
      <c r="F12" s="83">
        <f>SUM(F13:F20)</f>
        <v>35</v>
      </c>
      <c r="G12" s="84">
        <f>SUM(G13:G20)</f>
        <v>42</v>
      </c>
      <c r="H12" s="115">
        <f>SUM(H13:H20)</f>
        <v>10</v>
      </c>
      <c r="I12" s="116">
        <f>SUM(I13:I20)</f>
        <v>6</v>
      </c>
      <c r="J12" s="116">
        <f>SUM(J13:J20)</f>
        <v>1</v>
      </c>
      <c r="K12" s="116"/>
      <c r="L12" s="114">
        <f>SUM(L13:L20)</f>
        <v>21</v>
      </c>
      <c r="M12" s="115">
        <f>SUM(M13:M20)</f>
        <v>8</v>
      </c>
      <c r="N12" s="116">
        <f>SUM(N13:N20)</f>
        <v>6</v>
      </c>
      <c r="O12" s="116">
        <f>SUM(O13:O20)</f>
        <v>0</v>
      </c>
      <c r="P12" s="116"/>
      <c r="Q12" s="114">
        <f>SUM(Q13:Q20)</f>
        <v>16</v>
      </c>
      <c r="R12" s="115">
        <f>SUM(R13:R20)</f>
        <v>0</v>
      </c>
      <c r="S12" s="116">
        <f>SUM(S13:S20)</f>
        <v>0</v>
      </c>
      <c r="T12" s="116">
        <f>SUM(T13:T20)</f>
        <v>0</v>
      </c>
      <c r="U12" s="116"/>
      <c r="V12" s="114">
        <f>SUM(V13:V20)</f>
        <v>0</v>
      </c>
      <c r="W12" s="115">
        <f>SUM(W13:W20)</f>
        <v>2</v>
      </c>
      <c r="X12" s="116">
        <f>SUM(X13:X20)</f>
        <v>2</v>
      </c>
      <c r="Y12" s="116">
        <f>SUM(Y13:Y20)</f>
        <v>0</v>
      </c>
      <c r="Z12" s="116"/>
      <c r="AA12" s="114">
        <f>SUM(AA13:AA20)</f>
        <v>5</v>
      </c>
      <c r="AB12" s="115">
        <f>SUM(AB13:AB20)</f>
        <v>0</v>
      </c>
      <c r="AC12" s="116">
        <f>SUM(AC13:AC20)</f>
        <v>0</v>
      </c>
      <c r="AD12" s="116">
        <f>SUM(AD13:AD20)</f>
        <v>0</v>
      </c>
      <c r="AE12" s="116"/>
      <c r="AF12" s="114">
        <f>SUM(AF13:AF20)</f>
        <v>0</v>
      </c>
      <c r="AG12" s="115">
        <f>SUM(AG13:AG20)</f>
        <v>0</v>
      </c>
      <c r="AH12" s="116">
        <f>SUM(AH13:AH20)</f>
        <v>0</v>
      </c>
      <c r="AI12" s="116">
        <f>SUM(AI13:AI20)</f>
        <v>0</v>
      </c>
      <c r="AJ12" s="116"/>
      <c r="AK12" s="114">
        <f>SUM(AK13:AK20)</f>
        <v>0</v>
      </c>
      <c r="AL12" s="115">
        <f>SUM(AL13:AL20)</f>
        <v>0</v>
      </c>
      <c r="AM12" s="116">
        <f>SUM(AM13:AM20)</f>
        <v>0</v>
      </c>
      <c r="AN12" s="116">
        <f>SUM(AN13:AN20)</f>
        <v>0</v>
      </c>
      <c r="AO12" s="116"/>
      <c r="AP12" s="114">
        <f>SUM(AP13:AP20)</f>
        <v>0</v>
      </c>
    </row>
    <row r="13" spans="1:42" s="113" customFormat="1" x14ac:dyDescent="0.2">
      <c r="A13" s="48" t="s">
        <v>0</v>
      </c>
      <c r="B13" s="25" t="s">
        <v>89</v>
      </c>
      <c r="C13" s="169" t="s">
        <v>124</v>
      </c>
      <c r="D13" s="82" t="s">
        <v>43</v>
      </c>
      <c r="E13" s="82" t="s">
        <v>42</v>
      </c>
      <c r="F13" s="85">
        <f>SUM(H13:J13)+SUM(M13:O13)+SUM(R13:T13)+SUM(W13:Y13)+SUM(AB13:AD13)+SUM(AG13:AI13)+SUM(AL13:AN13)</f>
        <v>6</v>
      </c>
      <c r="G13" s="90">
        <f>L13+Q13+V13+AA13+AF13+AK13+AP13</f>
        <v>6</v>
      </c>
      <c r="H13" s="53">
        <v>3</v>
      </c>
      <c r="I13" s="51">
        <v>3</v>
      </c>
      <c r="J13" s="155">
        <v>0</v>
      </c>
      <c r="K13" s="156" t="s">
        <v>37</v>
      </c>
      <c r="L13" s="54">
        <v>6</v>
      </c>
      <c r="M13" s="111"/>
      <c r="N13" s="39"/>
      <c r="O13" s="56"/>
      <c r="P13" s="57"/>
      <c r="Q13" s="54"/>
      <c r="R13" s="56"/>
      <c r="S13" s="39"/>
      <c r="T13" s="56"/>
      <c r="U13" s="57"/>
      <c r="V13" s="54"/>
      <c r="W13" s="111"/>
      <c r="X13" s="39"/>
      <c r="Y13" s="56"/>
      <c r="Z13" s="57"/>
      <c r="AA13" s="54"/>
      <c r="AB13" s="111"/>
      <c r="AC13" s="39"/>
      <c r="AD13" s="56"/>
      <c r="AE13" s="57"/>
      <c r="AF13" s="54"/>
      <c r="AG13" s="58"/>
      <c r="AH13" s="39"/>
      <c r="AI13" s="56"/>
      <c r="AJ13" s="57"/>
      <c r="AK13" s="54"/>
      <c r="AL13" s="111"/>
      <c r="AM13" s="39"/>
      <c r="AN13" s="56"/>
      <c r="AO13" s="57"/>
      <c r="AP13" s="54"/>
    </row>
    <row r="14" spans="1:42" s="113" customFormat="1" x14ac:dyDescent="0.2">
      <c r="A14" s="126" t="s">
        <v>1</v>
      </c>
      <c r="B14" s="25" t="s">
        <v>90</v>
      </c>
      <c r="C14" s="170" t="s">
        <v>85</v>
      </c>
      <c r="D14" s="55" t="s">
        <v>42</v>
      </c>
      <c r="E14" s="55" t="s">
        <v>42</v>
      </c>
      <c r="F14" s="86">
        <f t="shared" ref="F14:F20" si="0">SUM(H14:J14)+SUM(M14:O14)+SUM(R14:T14)+SUM(W14:Y14)+SUM(AB14:AD14)+SUM(AG14:AI14)+SUM(AL14:AN14)</f>
        <v>6</v>
      </c>
      <c r="G14" s="87">
        <f t="shared" ref="G14:G20" si="1">L14+Q14+V14+AA14+AF14+AK14+AP14</f>
        <v>6</v>
      </c>
      <c r="H14" s="121"/>
      <c r="I14" s="119"/>
      <c r="J14" s="17"/>
      <c r="K14" s="19"/>
      <c r="L14" s="120"/>
      <c r="M14" s="121">
        <v>3</v>
      </c>
      <c r="N14" s="119">
        <v>3</v>
      </c>
      <c r="O14" s="17">
        <v>0</v>
      </c>
      <c r="P14" s="19" t="s">
        <v>40</v>
      </c>
      <c r="Q14" s="120">
        <v>6</v>
      </c>
      <c r="R14" s="17"/>
      <c r="S14" s="119"/>
      <c r="T14" s="17"/>
      <c r="U14" s="19"/>
      <c r="V14" s="120"/>
      <c r="W14" s="121"/>
      <c r="X14" s="119"/>
      <c r="Y14" s="17"/>
      <c r="Z14" s="19"/>
      <c r="AA14" s="120"/>
      <c r="AB14" s="121"/>
      <c r="AC14" s="119"/>
      <c r="AD14" s="17"/>
      <c r="AE14" s="19"/>
      <c r="AF14" s="120"/>
      <c r="AG14" s="121"/>
      <c r="AH14" s="118"/>
      <c r="AI14" s="17"/>
      <c r="AJ14" s="19"/>
      <c r="AK14" s="120"/>
      <c r="AL14" s="121"/>
      <c r="AM14" s="119"/>
      <c r="AN14" s="17"/>
      <c r="AO14" s="19"/>
      <c r="AP14" s="120"/>
    </row>
    <row r="15" spans="1:42" s="167" customFormat="1" x14ac:dyDescent="0.2">
      <c r="A15" s="128" t="s">
        <v>2</v>
      </c>
      <c r="B15" s="109" t="s">
        <v>91</v>
      </c>
      <c r="C15" s="171" t="s">
        <v>86</v>
      </c>
      <c r="D15" s="81" t="s">
        <v>45</v>
      </c>
      <c r="E15" s="81" t="s">
        <v>46</v>
      </c>
      <c r="F15" s="86">
        <f t="shared" si="0"/>
        <v>5</v>
      </c>
      <c r="G15" s="88">
        <f t="shared" si="1"/>
        <v>6</v>
      </c>
      <c r="H15" s="127">
        <v>3</v>
      </c>
      <c r="I15" s="125">
        <v>2</v>
      </c>
      <c r="J15" s="122">
        <v>0</v>
      </c>
      <c r="K15" s="112" t="s">
        <v>40</v>
      </c>
      <c r="L15" s="123">
        <v>6</v>
      </c>
      <c r="M15" s="127"/>
      <c r="N15" s="125"/>
      <c r="O15" s="122"/>
      <c r="P15" s="112"/>
      <c r="Q15" s="123"/>
      <c r="R15" s="122"/>
      <c r="S15" s="125"/>
      <c r="T15" s="122"/>
      <c r="U15" s="112"/>
      <c r="V15" s="123"/>
      <c r="W15" s="127"/>
      <c r="X15" s="125"/>
      <c r="Y15" s="122"/>
      <c r="Z15" s="112"/>
      <c r="AA15" s="123"/>
      <c r="AB15" s="127"/>
      <c r="AC15" s="125"/>
      <c r="AD15" s="122"/>
      <c r="AE15" s="112"/>
      <c r="AF15" s="123"/>
      <c r="AG15" s="127"/>
      <c r="AH15" s="124"/>
      <c r="AI15" s="122"/>
      <c r="AJ15" s="112"/>
      <c r="AK15" s="123"/>
      <c r="AL15" s="127"/>
      <c r="AM15" s="125"/>
      <c r="AN15" s="122"/>
      <c r="AO15" s="112"/>
      <c r="AP15" s="123"/>
    </row>
    <row r="16" spans="1:42" s="167" customFormat="1" x14ac:dyDescent="0.2">
      <c r="A16" s="128" t="s">
        <v>3</v>
      </c>
      <c r="B16" s="109" t="s">
        <v>92</v>
      </c>
      <c r="C16" s="171" t="s">
        <v>87</v>
      </c>
      <c r="D16" s="81" t="s">
        <v>45</v>
      </c>
      <c r="E16" s="81" t="s">
        <v>46</v>
      </c>
      <c r="F16" s="86">
        <f t="shared" si="0"/>
        <v>5</v>
      </c>
      <c r="G16" s="88">
        <f t="shared" si="1"/>
        <v>5</v>
      </c>
      <c r="H16" s="127"/>
      <c r="I16" s="125"/>
      <c r="J16" s="122"/>
      <c r="K16" s="112"/>
      <c r="L16" s="123"/>
      <c r="M16" s="127">
        <v>3</v>
      </c>
      <c r="N16" s="125">
        <v>2</v>
      </c>
      <c r="O16" s="122">
        <v>0</v>
      </c>
      <c r="P16" s="112" t="s">
        <v>40</v>
      </c>
      <c r="Q16" s="123">
        <v>5</v>
      </c>
      <c r="R16" s="122"/>
      <c r="S16" s="125"/>
      <c r="T16" s="122"/>
      <c r="U16" s="112"/>
      <c r="V16" s="123"/>
      <c r="W16" s="127"/>
      <c r="X16" s="125"/>
      <c r="Y16" s="122"/>
      <c r="Z16" s="112"/>
      <c r="AA16" s="123"/>
      <c r="AB16" s="127"/>
      <c r="AC16" s="125"/>
      <c r="AD16" s="122"/>
      <c r="AE16" s="112"/>
      <c r="AF16" s="123"/>
      <c r="AG16" s="127"/>
      <c r="AH16" s="124"/>
      <c r="AI16" s="122"/>
      <c r="AJ16" s="112"/>
      <c r="AK16" s="123"/>
      <c r="AL16" s="127"/>
      <c r="AM16" s="125"/>
      <c r="AN16" s="122"/>
      <c r="AO16" s="112"/>
      <c r="AP16" s="123"/>
    </row>
    <row r="17" spans="1:42" s="113" customFormat="1" x14ac:dyDescent="0.2">
      <c r="A17" s="126" t="s">
        <v>4</v>
      </c>
      <c r="B17" s="109" t="s">
        <v>93</v>
      </c>
      <c r="C17" s="171" t="s">
        <v>88</v>
      </c>
      <c r="D17" s="81" t="s">
        <v>44</v>
      </c>
      <c r="E17" s="81" t="s">
        <v>44</v>
      </c>
      <c r="F17" s="86">
        <f t="shared" si="0"/>
        <v>4</v>
      </c>
      <c r="G17" s="87">
        <f t="shared" si="1"/>
        <v>5</v>
      </c>
      <c r="H17" s="121"/>
      <c r="I17" s="119"/>
      <c r="J17" s="17"/>
      <c r="K17" s="19"/>
      <c r="L17" s="120"/>
      <c r="M17" s="121"/>
      <c r="N17" s="119"/>
      <c r="O17" s="118"/>
      <c r="P17" s="119"/>
      <c r="Q17" s="120"/>
      <c r="R17" s="17"/>
      <c r="S17" s="119"/>
      <c r="T17" s="118"/>
      <c r="U17" s="119"/>
      <c r="V17" s="18"/>
      <c r="W17" s="121">
        <v>2</v>
      </c>
      <c r="X17" s="119">
        <v>2</v>
      </c>
      <c r="Y17" s="17">
        <v>0</v>
      </c>
      <c r="Z17" s="19" t="s">
        <v>40</v>
      </c>
      <c r="AA17" s="120">
        <v>5</v>
      </c>
      <c r="AB17" s="121"/>
      <c r="AC17" s="119"/>
      <c r="AD17" s="17"/>
      <c r="AE17" s="19"/>
      <c r="AF17" s="35"/>
      <c r="AG17" s="121"/>
      <c r="AH17" s="118"/>
      <c r="AI17" s="17"/>
      <c r="AJ17" s="19"/>
      <c r="AK17" s="120"/>
      <c r="AL17" s="121"/>
      <c r="AM17" s="119"/>
      <c r="AN17" s="17"/>
      <c r="AO17" s="19"/>
      <c r="AP17" s="120"/>
    </row>
    <row r="18" spans="1:42" s="113" customFormat="1" x14ac:dyDescent="0.2">
      <c r="A18" s="126" t="s">
        <v>5</v>
      </c>
      <c r="B18" s="109" t="s">
        <v>94</v>
      </c>
      <c r="C18" s="170" t="s">
        <v>125</v>
      </c>
      <c r="D18" s="55" t="s">
        <v>49</v>
      </c>
      <c r="E18" s="55" t="s">
        <v>48</v>
      </c>
      <c r="F18" s="86">
        <f t="shared" si="0"/>
        <v>3</v>
      </c>
      <c r="G18" s="87">
        <f t="shared" si="1"/>
        <v>4</v>
      </c>
      <c r="H18" s="127">
        <v>2</v>
      </c>
      <c r="I18" s="125">
        <v>0</v>
      </c>
      <c r="J18" s="122">
        <v>1</v>
      </c>
      <c r="K18" s="112" t="s">
        <v>37</v>
      </c>
      <c r="L18" s="123">
        <v>4</v>
      </c>
      <c r="M18" s="121"/>
      <c r="N18" s="119"/>
      <c r="O18" s="118"/>
      <c r="P18" s="119"/>
      <c r="Q18" s="18"/>
      <c r="R18" s="122"/>
      <c r="S18" s="125"/>
      <c r="T18" s="122"/>
      <c r="U18" s="112"/>
      <c r="V18" s="123"/>
      <c r="W18" s="127"/>
      <c r="X18" s="125"/>
      <c r="Y18" s="122"/>
      <c r="Z18" s="112"/>
      <c r="AA18" s="123"/>
      <c r="AB18" s="121"/>
      <c r="AC18" s="119"/>
      <c r="AD18" s="17"/>
      <c r="AE18" s="19"/>
      <c r="AF18" s="35"/>
      <c r="AG18" s="121"/>
      <c r="AH18" s="118"/>
      <c r="AI18" s="17"/>
      <c r="AJ18" s="19"/>
      <c r="AK18" s="120"/>
      <c r="AL18" s="121"/>
      <c r="AM18" s="119"/>
      <c r="AN18" s="17"/>
      <c r="AO18" s="19"/>
      <c r="AP18" s="120"/>
    </row>
    <row r="19" spans="1:42" s="113" customFormat="1" x14ac:dyDescent="0.2">
      <c r="A19" s="126" t="s">
        <v>11</v>
      </c>
      <c r="B19" s="109" t="s">
        <v>95</v>
      </c>
      <c r="C19" s="170" t="s">
        <v>126</v>
      </c>
      <c r="D19" s="55" t="s">
        <v>50</v>
      </c>
      <c r="E19" s="55" t="s">
        <v>50</v>
      </c>
      <c r="F19" s="86">
        <f t="shared" si="0"/>
        <v>3</v>
      </c>
      <c r="G19" s="87">
        <f t="shared" si="1"/>
        <v>5</v>
      </c>
      <c r="H19" s="127"/>
      <c r="I19" s="125"/>
      <c r="J19" s="122"/>
      <c r="K19" s="112"/>
      <c r="L19" s="123"/>
      <c r="M19" s="121">
        <v>2</v>
      </c>
      <c r="N19" s="119">
        <v>1</v>
      </c>
      <c r="O19" s="17">
        <v>0</v>
      </c>
      <c r="P19" s="19" t="s">
        <v>40</v>
      </c>
      <c r="Q19" s="120">
        <v>5</v>
      </c>
      <c r="R19" s="122"/>
      <c r="S19" s="125"/>
      <c r="T19" s="122"/>
      <c r="U19" s="112"/>
      <c r="V19" s="123"/>
      <c r="W19" s="127"/>
      <c r="X19" s="125"/>
      <c r="Y19" s="122"/>
      <c r="Z19" s="112"/>
      <c r="AA19" s="123"/>
      <c r="AB19" s="127"/>
      <c r="AC19" s="125"/>
      <c r="AD19" s="122"/>
      <c r="AE19" s="112"/>
      <c r="AF19" s="123"/>
      <c r="AG19" s="121"/>
      <c r="AH19" s="118"/>
      <c r="AI19" s="17"/>
      <c r="AJ19" s="19"/>
      <c r="AK19" s="120"/>
      <c r="AL19" s="121"/>
      <c r="AM19" s="119"/>
      <c r="AN19" s="17"/>
      <c r="AO19" s="19"/>
      <c r="AP19" s="120"/>
    </row>
    <row r="20" spans="1:42" s="113" customFormat="1" x14ac:dyDescent="0.2">
      <c r="A20" s="126" t="s">
        <v>12</v>
      </c>
      <c r="B20" s="109" t="s">
        <v>96</v>
      </c>
      <c r="C20" s="172" t="s">
        <v>127</v>
      </c>
      <c r="D20" s="55" t="s">
        <v>51</v>
      </c>
      <c r="E20" s="55"/>
      <c r="F20" s="86">
        <f t="shared" si="0"/>
        <v>3</v>
      </c>
      <c r="G20" s="173">
        <f t="shared" si="1"/>
        <v>5</v>
      </c>
      <c r="H20" s="121">
        <v>2</v>
      </c>
      <c r="I20" s="119">
        <v>1</v>
      </c>
      <c r="J20" s="17">
        <v>0</v>
      </c>
      <c r="K20" s="19" t="s">
        <v>40</v>
      </c>
      <c r="L20" s="120">
        <v>5</v>
      </c>
      <c r="M20" s="121"/>
      <c r="N20" s="119"/>
      <c r="O20" s="17"/>
      <c r="P20" s="19"/>
      <c r="Q20" s="120"/>
      <c r="R20" s="17"/>
      <c r="S20" s="119"/>
      <c r="T20" s="17"/>
      <c r="U20" s="19"/>
      <c r="V20" s="120"/>
      <c r="W20" s="127"/>
      <c r="X20" s="125"/>
      <c r="Y20" s="122"/>
      <c r="Z20" s="112"/>
      <c r="AA20" s="123"/>
      <c r="AB20" s="127"/>
      <c r="AC20" s="125"/>
      <c r="AD20" s="122"/>
      <c r="AE20" s="112"/>
      <c r="AF20" s="123"/>
      <c r="AG20" s="121"/>
      <c r="AH20" s="118"/>
      <c r="AI20" s="17"/>
      <c r="AJ20" s="19"/>
      <c r="AK20" s="120"/>
      <c r="AL20" s="121"/>
      <c r="AM20" s="119"/>
      <c r="AN20" s="17"/>
      <c r="AO20" s="19"/>
      <c r="AP20" s="120"/>
    </row>
    <row r="21" spans="1:42" s="113" customFormat="1" x14ac:dyDescent="0.2">
      <c r="A21" s="45"/>
      <c r="B21" s="186" t="s">
        <v>136</v>
      </c>
      <c r="C21" s="207"/>
      <c r="D21" s="166"/>
      <c r="E21" s="166"/>
      <c r="F21" s="50">
        <f>SUM(F22:F28)</f>
        <v>14</v>
      </c>
      <c r="G21" s="89">
        <f>SUM(G22:G28)</f>
        <v>18</v>
      </c>
      <c r="H21" s="115">
        <f>SUM(H22:H28)</f>
        <v>2</v>
      </c>
      <c r="I21" s="116">
        <f>SUM(I22:I28)</f>
        <v>0</v>
      </c>
      <c r="J21" s="116">
        <f>SUM(J22:J28)</f>
        <v>0</v>
      </c>
      <c r="K21" s="116"/>
      <c r="L21" s="114">
        <f>SUM(L22:L28)</f>
        <v>2</v>
      </c>
      <c r="M21" s="115">
        <f>SUM(M22:M28)</f>
        <v>1</v>
      </c>
      <c r="N21" s="116">
        <f>SUM(N22:N28)</f>
        <v>1</v>
      </c>
      <c r="O21" s="116">
        <f>SUM(O22:O28)</f>
        <v>0</v>
      </c>
      <c r="P21" s="116"/>
      <c r="Q21" s="114">
        <f>SUM(Q22:Q28)</f>
        <v>2</v>
      </c>
      <c r="R21" s="115">
        <f>SUM(R22:R28)</f>
        <v>2</v>
      </c>
      <c r="S21" s="116">
        <f>SUM(S22:S28)</f>
        <v>0</v>
      </c>
      <c r="T21" s="116">
        <f>SUM(T22:T28)</f>
        <v>0</v>
      </c>
      <c r="U21" s="116"/>
      <c r="V21" s="114">
        <f>SUM(V22:V28)</f>
        <v>2</v>
      </c>
      <c r="W21" s="115">
        <f>SUM(W22:W28)</f>
        <v>3</v>
      </c>
      <c r="X21" s="116">
        <f>SUM(X22:X28)</f>
        <v>1</v>
      </c>
      <c r="Y21" s="116">
        <f>SUM(Y22:Y28)</f>
        <v>0</v>
      </c>
      <c r="Z21" s="116"/>
      <c r="AA21" s="114">
        <f>SUM(AA22:AA28)</f>
        <v>6</v>
      </c>
      <c r="AB21" s="115">
        <f>SUM(AB22:AB28)</f>
        <v>1</v>
      </c>
      <c r="AC21" s="116">
        <f>SUM(AC22:AC28)</f>
        <v>1</v>
      </c>
      <c r="AD21" s="116">
        <f>SUM(AD22:AD28)</f>
        <v>0</v>
      </c>
      <c r="AE21" s="116"/>
      <c r="AF21" s="114">
        <f>SUM(AF22:AF28)</f>
        <v>3</v>
      </c>
      <c r="AG21" s="115">
        <f>SUM(AG22:AG28)</f>
        <v>2</v>
      </c>
      <c r="AH21" s="116">
        <f>SUM(AH22:AH28)</f>
        <v>0</v>
      </c>
      <c r="AI21" s="116">
        <f>SUM(AI22:AI28)</f>
        <v>0</v>
      </c>
      <c r="AJ21" s="116"/>
      <c r="AK21" s="114">
        <f>SUM(AK22:AK28)</f>
        <v>3</v>
      </c>
      <c r="AL21" s="115">
        <f>SUM(AL22:AL28)</f>
        <v>0</v>
      </c>
      <c r="AM21" s="116">
        <f>SUM(AM22:AM28)</f>
        <v>0</v>
      </c>
      <c r="AN21" s="116">
        <f>SUM(AN22:AN28)</f>
        <v>0</v>
      </c>
      <c r="AO21" s="116"/>
      <c r="AP21" s="114">
        <f>SUM(AP22:AP28)</f>
        <v>0</v>
      </c>
    </row>
    <row r="22" spans="1:42" s="167" customFormat="1" x14ac:dyDescent="0.2">
      <c r="A22" s="59" t="s">
        <v>13</v>
      </c>
      <c r="B22" s="25" t="s">
        <v>97</v>
      </c>
      <c r="C22" s="60" t="s">
        <v>129</v>
      </c>
      <c r="D22" s="82" t="s">
        <v>67</v>
      </c>
      <c r="E22" s="82"/>
      <c r="F22" s="85">
        <f t="shared" ref="F22:F28" si="2">SUM(H22:J22)+SUM(M22:O22)+SUM(R22:T22)+SUM(W22:Y22)+SUM(AB22:AD22)+SUM(AG22:AI22)+SUM(AL22:AN22)</f>
        <v>2</v>
      </c>
      <c r="G22" s="174">
        <f t="shared" ref="G22:G28" si="3">L22+Q22+V22+AA22+AF22+AK22+AP22</f>
        <v>2</v>
      </c>
      <c r="H22" s="53">
        <v>2</v>
      </c>
      <c r="I22" s="51">
        <v>0</v>
      </c>
      <c r="J22" s="51">
        <v>0</v>
      </c>
      <c r="K22" s="51" t="s">
        <v>37</v>
      </c>
      <c r="L22" s="61">
        <v>2</v>
      </c>
      <c r="M22" s="53"/>
      <c r="N22" s="51"/>
      <c r="O22" s="51"/>
      <c r="P22" s="51"/>
      <c r="Q22" s="61"/>
      <c r="R22" s="53"/>
      <c r="S22" s="51"/>
      <c r="T22" s="51"/>
      <c r="U22" s="51"/>
      <c r="V22" s="61"/>
      <c r="W22" s="53"/>
      <c r="X22" s="51"/>
      <c r="Y22" s="51"/>
      <c r="Z22" s="51"/>
      <c r="AA22" s="61"/>
      <c r="AB22" s="53"/>
      <c r="AC22" s="51"/>
      <c r="AD22" s="51"/>
      <c r="AE22" s="51"/>
      <c r="AF22" s="61"/>
      <c r="AG22" s="53"/>
      <c r="AH22" s="51"/>
      <c r="AI22" s="51"/>
      <c r="AJ22" s="51"/>
      <c r="AK22" s="61"/>
      <c r="AL22" s="53"/>
      <c r="AM22" s="51"/>
      <c r="AN22" s="51"/>
      <c r="AO22" s="51"/>
      <c r="AP22" s="61"/>
    </row>
    <row r="23" spans="1:42" s="167" customFormat="1" x14ac:dyDescent="0.2">
      <c r="A23" s="128" t="s">
        <v>14</v>
      </c>
      <c r="B23" s="25" t="s">
        <v>98</v>
      </c>
      <c r="C23" s="117" t="s">
        <v>130</v>
      </c>
      <c r="D23" s="81" t="s">
        <v>67</v>
      </c>
      <c r="E23" s="81"/>
      <c r="F23" s="86">
        <f t="shared" si="2"/>
        <v>2</v>
      </c>
      <c r="G23" s="88">
        <f t="shared" si="3"/>
        <v>2</v>
      </c>
      <c r="H23" s="127"/>
      <c r="I23" s="125"/>
      <c r="J23" s="125"/>
      <c r="K23" s="125"/>
      <c r="L23" s="123"/>
      <c r="M23" s="127">
        <v>1</v>
      </c>
      <c r="N23" s="125">
        <v>1</v>
      </c>
      <c r="O23" s="125">
        <v>0</v>
      </c>
      <c r="P23" s="125" t="s">
        <v>37</v>
      </c>
      <c r="Q23" s="123">
        <v>2</v>
      </c>
      <c r="R23" s="127"/>
      <c r="S23" s="125"/>
      <c r="T23" s="125"/>
      <c r="U23" s="125"/>
      <c r="V23" s="123"/>
      <c r="W23" s="127"/>
      <c r="X23" s="125"/>
      <c r="Y23" s="125"/>
      <c r="Z23" s="125"/>
      <c r="AA23" s="123"/>
      <c r="AB23" s="127"/>
      <c r="AC23" s="125"/>
      <c r="AD23" s="125"/>
      <c r="AE23" s="125"/>
      <c r="AF23" s="123"/>
      <c r="AG23" s="127"/>
      <c r="AH23" s="125"/>
      <c r="AI23" s="125"/>
      <c r="AJ23" s="125"/>
      <c r="AK23" s="123"/>
      <c r="AL23" s="127"/>
      <c r="AM23" s="125"/>
      <c r="AN23" s="125"/>
      <c r="AO23" s="125"/>
      <c r="AP23" s="123"/>
    </row>
    <row r="24" spans="1:42" s="167" customFormat="1" x14ac:dyDescent="0.2">
      <c r="A24" s="128" t="s">
        <v>15</v>
      </c>
      <c r="B24" s="109" t="s">
        <v>99</v>
      </c>
      <c r="C24" s="117" t="s">
        <v>131</v>
      </c>
      <c r="D24" s="81" t="s">
        <v>68</v>
      </c>
      <c r="E24" s="81"/>
      <c r="F24" s="86">
        <f t="shared" si="2"/>
        <v>2</v>
      </c>
      <c r="G24" s="88">
        <f t="shared" si="3"/>
        <v>2</v>
      </c>
      <c r="H24" s="127"/>
      <c r="I24" s="125"/>
      <c r="J24" s="125"/>
      <c r="K24" s="125"/>
      <c r="L24" s="123"/>
      <c r="M24" s="127"/>
      <c r="N24" s="125"/>
      <c r="O24" s="125"/>
      <c r="P24" s="125"/>
      <c r="Q24" s="123"/>
      <c r="R24" s="127">
        <v>2</v>
      </c>
      <c r="S24" s="125">
        <v>0</v>
      </c>
      <c r="T24" s="125">
        <v>0</v>
      </c>
      <c r="U24" s="125" t="s">
        <v>37</v>
      </c>
      <c r="V24" s="123">
        <v>2</v>
      </c>
      <c r="W24" s="127"/>
      <c r="X24" s="125"/>
      <c r="Y24" s="125"/>
      <c r="Z24" s="125"/>
      <c r="AA24" s="123"/>
      <c r="AB24" s="127"/>
      <c r="AC24" s="125"/>
      <c r="AD24" s="125"/>
      <c r="AE24" s="125"/>
      <c r="AF24" s="123"/>
      <c r="AG24" s="127"/>
      <c r="AH24" s="125"/>
      <c r="AI24" s="125"/>
      <c r="AJ24" s="125"/>
      <c r="AK24" s="123"/>
      <c r="AL24" s="127"/>
      <c r="AM24" s="125"/>
      <c r="AN24" s="125"/>
      <c r="AO24" s="125"/>
      <c r="AP24" s="123"/>
    </row>
    <row r="25" spans="1:42" s="167" customFormat="1" x14ac:dyDescent="0.2">
      <c r="A25" s="128" t="s">
        <v>16</v>
      </c>
      <c r="B25" s="109" t="s">
        <v>100</v>
      </c>
      <c r="C25" s="117" t="s">
        <v>132</v>
      </c>
      <c r="D25" s="81" t="s">
        <v>68</v>
      </c>
      <c r="E25" s="81"/>
      <c r="F25" s="86">
        <f t="shared" si="2"/>
        <v>2</v>
      </c>
      <c r="G25" s="88">
        <f t="shared" si="3"/>
        <v>2</v>
      </c>
      <c r="H25" s="127"/>
      <c r="I25" s="125"/>
      <c r="J25" s="125"/>
      <c r="K25" s="125"/>
      <c r="L25" s="123"/>
      <c r="M25" s="127"/>
      <c r="N25" s="125"/>
      <c r="O25" s="125"/>
      <c r="P25" s="125"/>
      <c r="Q25" s="123"/>
      <c r="R25" s="127"/>
      <c r="S25" s="125"/>
      <c r="T25" s="125"/>
      <c r="U25" s="125"/>
      <c r="V25" s="123"/>
      <c r="W25" s="127">
        <v>1</v>
      </c>
      <c r="X25" s="125">
        <v>1</v>
      </c>
      <c r="Y25" s="125">
        <v>0</v>
      </c>
      <c r="Z25" s="125" t="s">
        <v>37</v>
      </c>
      <c r="AA25" s="123">
        <v>2</v>
      </c>
      <c r="AB25" s="127"/>
      <c r="AC25" s="125"/>
      <c r="AD25" s="125"/>
      <c r="AE25" s="125"/>
      <c r="AF25" s="123"/>
      <c r="AG25" s="127"/>
      <c r="AH25" s="125"/>
      <c r="AI25" s="125"/>
      <c r="AJ25" s="125"/>
      <c r="AK25" s="123"/>
      <c r="AL25" s="127"/>
      <c r="AM25" s="125"/>
      <c r="AN25" s="125"/>
      <c r="AO25" s="125"/>
      <c r="AP25" s="123"/>
    </row>
    <row r="26" spans="1:42" s="113" customFormat="1" x14ac:dyDescent="0.2">
      <c r="A26" s="128" t="s">
        <v>17</v>
      </c>
      <c r="B26" s="109" t="s">
        <v>101</v>
      </c>
      <c r="C26" s="117" t="s">
        <v>133</v>
      </c>
      <c r="D26" s="55" t="s">
        <v>66</v>
      </c>
      <c r="E26" s="55"/>
      <c r="F26" s="86">
        <f t="shared" si="2"/>
        <v>2</v>
      </c>
      <c r="G26" s="87">
        <f t="shared" si="3"/>
        <v>3</v>
      </c>
      <c r="H26" s="121"/>
      <c r="I26" s="119"/>
      <c r="J26" s="119"/>
      <c r="K26" s="119"/>
      <c r="L26" s="120"/>
      <c r="M26" s="121"/>
      <c r="N26" s="119"/>
      <c r="O26" s="119"/>
      <c r="P26" s="119"/>
      <c r="Q26" s="120"/>
      <c r="R26" s="121"/>
      <c r="S26" s="119"/>
      <c r="T26" s="119"/>
      <c r="U26" s="119"/>
      <c r="V26" s="120"/>
      <c r="W26" s="121"/>
      <c r="X26" s="119"/>
      <c r="Y26" s="119"/>
      <c r="Z26" s="119"/>
      <c r="AA26" s="120"/>
      <c r="AB26" s="121">
        <v>1</v>
      </c>
      <c r="AC26" s="119">
        <v>1</v>
      </c>
      <c r="AD26" s="119">
        <v>0</v>
      </c>
      <c r="AE26" s="119" t="s">
        <v>37</v>
      </c>
      <c r="AF26" s="120">
        <v>3</v>
      </c>
      <c r="AG26" s="121"/>
      <c r="AH26" s="119"/>
      <c r="AI26" s="119"/>
      <c r="AJ26" s="119"/>
      <c r="AK26" s="120"/>
      <c r="AL26" s="121"/>
      <c r="AM26" s="119"/>
      <c r="AN26" s="119"/>
      <c r="AO26" s="119"/>
      <c r="AP26" s="120"/>
    </row>
    <row r="27" spans="1:42" s="167" customFormat="1" ht="13.5" customHeight="1" x14ac:dyDescent="0.2">
      <c r="A27" s="128" t="s">
        <v>18</v>
      </c>
      <c r="B27" s="109" t="s">
        <v>102</v>
      </c>
      <c r="C27" s="117" t="s">
        <v>134</v>
      </c>
      <c r="D27" s="163" t="s">
        <v>69</v>
      </c>
      <c r="E27" s="81"/>
      <c r="F27" s="86">
        <f t="shared" si="2"/>
        <v>2</v>
      </c>
      <c r="G27" s="88">
        <f t="shared" si="3"/>
        <v>3</v>
      </c>
      <c r="H27" s="127"/>
      <c r="I27" s="125"/>
      <c r="J27" s="125"/>
      <c r="K27" s="125"/>
      <c r="L27" s="123"/>
      <c r="M27" s="127"/>
      <c r="N27" s="125"/>
      <c r="O27" s="125"/>
      <c r="P27" s="125"/>
      <c r="Q27" s="123"/>
      <c r="R27" s="127"/>
      <c r="S27" s="125"/>
      <c r="T27" s="125"/>
      <c r="U27" s="125"/>
      <c r="V27" s="123"/>
      <c r="W27" s="127"/>
      <c r="X27" s="125"/>
      <c r="Y27" s="125"/>
      <c r="Z27" s="125"/>
      <c r="AA27" s="123"/>
      <c r="AB27" s="127"/>
      <c r="AC27" s="125"/>
      <c r="AD27" s="125"/>
      <c r="AE27" s="125"/>
      <c r="AF27" s="123"/>
      <c r="AG27" s="127">
        <v>2</v>
      </c>
      <c r="AH27" s="125">
        <v>0</v>
      </c>
      <c r="AI27" s="125">
        <v>0</v>
      </c>
      <c r="AJ27" s="125" t="s">
        <v>37</v>
      </c>
      <c r="AK27" s="123">
        <v>3</v>
      </c>
      <c r="AL27" s="127"/>
      <c r="AM27" s="125"/>
      <c r="AN27" s="125"/>
      <c r="AO27" s="125"/>
      <c r="AP27" s="123"/>
    </row>
    <row r="28" spans="1:42" s="113" customFormat="1" ht="13.5" thickBot="1" x14ac:dyDescent="0.25">
      <c r="A28" s="157" t="s">
        <v>19</v>
      </c>
      <c r="B28" s="168" t="s">
        <v>103</v>
      </c>
      <c r="C28" s="158" t="s">
        <v>135</v>
      </c>
      <c r="D28" s="159" t="s">
        <v>52</v>
      </c>
      <c r="E28" s="159"/>
      <c r="F28" s="160">
        <f t="shared" si="2"/>
        <v>2</v>
      </c>
      <c r="G28" s="161">
        <f t="shared" si="3"/>
        <v>4</v>
      </c>
      <c r="H28" s="22"/>
      <c r="I28" s="21"/>
      <c r="J28" s="21"/>
      <c r="K28" s="21"/>
      <c r="L28" s="23"/>
      <c r="M28" s="22"/>
      <c r="N28" s="21"/>
      <c r="O28" s="21"/>
      <c r="P28" s="21"/>
      <c r="Q28" s="23"/>
      <c r="R28" s="22"/>
      <c r="S28" s="21"/>
      <c r="T28" s="21"/>
      <c r="U28" s="21"/>
      <c r="V28" s="23"/>
      <c r="W28" s="147">
        <v>2</v>
      </c>
      <c r="X28" s="146">
        <v>0</v>
      </c>
      <c r="Y28" s="146">
        <v>0</v>
      </c>
      <c r="Z28" s="146" t="s">
        <v>37</v>
      </c>
      <c r="AA28" s="143">
        <v>4</v>
      </c>
      <c r="AB28" s="22"/>
      <c r="AC28" s="21"/>
      <c r="AD28" s="21"/>
      <c r="AE28" s="21"/>
      <c r="AF28" s="23"/>
      <c r="AG28" s="22"/>
      <c r="AH28" s="21"/>
      <c r="AI28" s="21"/>
      <c r="AJ28" s="21"/>
      <c r="AK28" s="23"/>
      <c r="AL28" s="22"/>
      <c r="AM28" s="21"/>
      <c r="AN28" s="21"/>
      <c r="AO28" s="21"/>
      <c r="AP28" s="23"/>
    </row>
    <row r="29" spans="1:42" x14ac:dyDescent="0.2">
      <c r="A29" s="113" t="s">
        <v>128</v>
      </c>
      <c r="B29" s="24"/>
      <c r="C29" s="29"/>
      <c r="D29" s="29"/>
      <c r="E29" s="29"/>
      <c r="F29" s="29"/>
      <c r="G29" s="2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ht="13.5" thickBot="1" x14ac:dyDescent="0.25">
      <c r="B30" s="30"/>
      <c r="C30" s="38"/>
      <c r="D30" s="80"/>
      <c r="E30" s="80"/>
      <c r="F30" s="38"/>
      <c r="G30" s="38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9"/>
      <c r="AM30" s="9"/>
      <c r="AN30" s="9"/>
      <c r="AO30" s="9"/>
      <c r="AP30" s="9"/>
    </row>
    <row r="31" spans="1:42" x14ac:dyDescent="0.2">
      <c r="A31" s="42"/>
      <c r="B31" s="188" t="s">
        <v>71</v>
      </c>
      <c r="C31" s="184" t="s">
        <v>72</v>
      </c>
      <c r="D31" s="2"/>
      <c r="E31" s="2"/>
      <c r="F31" s="1" t="s">
        <v>73</v>
      </c>
      <c r="G31" s="182" t="s">
        <v>74</v>
      </c>
      <c r="H31" s="190" t="s">
        <v>76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2"/>
      <c r="AM31" s="2"/>
      <c r="AN31" s="2"/>
      <c r="AO31" s="3"/>
      <c r="AP31" s="4"/>
    </row>
    <row r="32" spans="1:42" ht="13.5" thickBot="1" x14ac:dyDescent="0.25">
      <c r="A32" s="43"/>
      <c r="B32" s="189"/>
      <c r="C32" s="185"/>
      <c r="D32" s="62"/>
      <c r="E32" s="62"/>
      <c r="F32" s="5" t="s">
        <v>75</v>
      </c>
      <c r="G32" s="183"/>
      <c r="H32" s="192" t="s">
        <v>77</v>
      </c>
      <c r="I32" s="193"/>
      <c r="J32" s="193"/>
      <c r="K32" s="193"/>
      <c r="L32" s="194"/>
      <c r="M32" s="195" t="s">
        <v>78</v>
      </c>
      <c r="N32" s="193"/>
      <c r="O32" s="193"/>
      <c r="P32" s="193"/>
      <c r="Q32" s="194"/>
      <c r="R32" s="195" t="s">
        <v>79</v>
      </c>
      <c r="S32" s="193"/>
      <c r="T32" s="193"/>
      <c r="U32" s="193"/>
      <c r="V32" s="194"/>
      <c r="W32" s="195" t="s">
        <v>80</v>
      </c>
      <c r="X32" s="193"/>
      <c r="Y32" s="193"/>
      <c r="Z32" s="193"/>
      <c r="AA32" s="194"/>
      <c r="AB32" s="195" t="s">
        <v>81</v>
      </c>
      <c r="AC32" s="193"/>
      <c r="AD32" s="193"/>
      <c r="AE32" s="193"/>
      <c r="AF32" s="194"/>
      <c r="AG32" s="195" t="s">
        <v>82</v>
      </c>
      <c r="AH32" s="193"/>
      <c r="AI32" s="193"/>
      <c r="AJ32" s="193"/>
      <c r="AK32" s="194"/>
      <c r="AL32" s="202" t="s">
        <v>83</v>
      </c>
      <c r="AM32" s="203"/>
      <c r="AN32" s="203"/>
      <c r="AO32" s="203"/>
      <c r="AP32" s="204"/>
    </row>
    <row r="33" spans="1:42" x14ac:dyDescent="0.2">
      <c r="A33" s="26"/>
      <c r="B33" s="6"/>
      <c r="C33" s="7"/>
      <c r="D33" s="63"/>
      <c r="E33" s="63"/>
      <c r="F33" s="8"/>
      <c r="G33" s="65"/>
      <c r="H33" s="10" t="s">
        <v>6</v>
      </c>
      <c r="I33" s="11" t="s">
        <v>8</v>
      </c>
      <c r="J33" s="11" t="s">
        <v>7</v>
      </c>
      <c r="K33" s="11" t="s">
        <v>9</v>
      </c>
      <c r="L33" s="12" t="s">
        <v>10</v>
      </c>
      <c r="M33" s="10" t="s">
        <v>6</v>
      </c>
      <c r="N33" s="11" t="s">
        <v>8</v>
      </c>
      <c r="O33" s="11" t="s">
        <v>7</v>
      </c>
      <c r="P33" s="11" t="s">
        <v>9</v>
      </c>
      <c r="Q33" s="12" t="s">
        <v>10</v>
      </c>
      <c r="R33" s="10" t="s">
        <v>6</v>
      </c>
      <c r="S33" s="11" t="s">
        <v>8</v>
      </c>
      <c r="T33" s="11" t="s">
        <v>7</v>
      </c>
      <c r="U33" s="11" t="s">
        <v>9</v>
      </c>
      <c r="V33" s="12" t="s">
        <v>10</v>
      </c>
      <c r="W33" s="10" t="s">
        <v>6</v>
      </c>
      <c r="X33" s="11" t="s">
        <v>8</v>
      </c>
      <c r="Y33" s="11" t="s">
        <v>7</v>
      </c>
      <c r="Z33" s="11" t="s">
        <v>9</v>
      </c>
      <c r="AA33" s="12" t="s">
        <v>10</v>
      </c>
      <c r="AB33" s="10" t="s">
        <v>6</v>
      </c>
      <c r="AC33" s="11" t="s">
        <v>8</v>
      </c>
      <c r="AD33" s="11" t="s">
        <v>7</v>
      </c>
      <c r="AE33" s="11" t="s">
        <v>9</v>
      </c>
      <c r="AF33" s="12" t="s">
        <v>10</v>
      </c>
      <c r="AG33" s="10" t="s">
        <v>6</v>
      </c>
      <c r="AH33" s="11" t="s">
        <v>8</v>
      </c>
      <c r="AI33" s="11" t="s">
        <v>7</v>
      </c>
      <c r="AJ33" s="11" t="s">
        <v>9</v>
      </c>
      <c r="AK33" s="12" t="s">
        <v>10</v>
      </c>
      <c r="AL33" s="13" t="s">
        <v>6</v>
      </c>
      <c r="AM33" s="14" t="s">
        <v>8</v>
      </c>
      <c r="AN33" s="14" t="s">
        <v>7</v>
      </c>
      <c r="AO33" s="14" t="s">
        <v>9</v>
      </c>
      <c r="AP33" s="15" t="s">
        <v>10</v>
      </c>
    </row>
    <row r="34" spans="1:42" x14ac:dyDescent="0.2">
      <c r="A34" s="45"/>
      <c r="B34" s="186" t="s">
        <v>137</v>
      </c>
      <c r="C34" s="187"/>
      <c r="D34" s="64"/>
      <c r="E34" s="64"/>
      <c r="F34" s="50">
        <f>SUM(F35:F52)</f>
        <v>89</v>
      </c>
      <c r="G34" s="50">
        <f>SUM(G35:G55)</f>
        <v>122</v>
      </c>
      <c r="H34" s="78">
        <f>SUM(H35:H55)</f>
        <v>3</v>
      </c>
      <c r="I34" s="37">
        <f>SUM(I35:I55)</f>
        <v>0</v>
      </c>
      <c r="J34" s="37">
        <f>SUM(J35:J55)</f>
        <v>3</v>
      </c>
      <c r="K34" s="37"/>
      <c r="L34" s="36">
        <f>SUM(L35:L55)</f>
        <v>6</v>
      </c>
      <c r="M34" s="78">
        <f>SUM(M35:M55)</f>
        <v>7</v>
      </c>
      <c r="N34" s="37">
        <f>SUM(N35:N55)</f>
        <v>0</v>
      </c>
      <c r="O34" s="37">
        <f>SUM(O35:O55)</f>
        <v>7</v>
      </c>
      <c r="P34" s="37"/>
      <c r="Q34" s="36">
        <f>SUM(Q35:Q55)</f>
        <v>14</v>
      </c>
      <c r="R34" s="78">
        <f>SUM(R35:R55)</f>
        <v>8</v>
      </c>
      <c r="S34" s="37">
        <f>SUM(S35:S55)</f>
        <v>1</v>
      </c>
      <c r="T34" s="37">
        <f>SUM(T35:T55)</f>
        <v>12</v>
      </c>
      <c r="U34" s="37"/>
      <c r="V34" s="36">
        <f>SUM(V35:V55)</f>
        <v>25</v>
      </c>
      <c r="W34" s="78">
        <f>SUM(W35:W55)</f>
        <v>9</v>
      </c>
      <c r="X34" s="37">
        <f>SUM(X35:X55)</f>
        <v>0</v>
      </c>
      <c r="Y34" s="37">
        <f>SUM(Y35:Y55)</f>
        <v>10</v>
      </c>
      <c r="Z34" s="37"/>
      <c r="AA34" s="36">
        <f>SUM(AA35:AA55)</f>
        <v>22</v>
      </c>
      <c r="AB34" s="78">
        <f>SUM(AB35:AB55)</f>
        <v>7</v>
      </c>
      <c r="AC34" s="37">
        <f>SUM(AC35:AC55)</f>
        <v>0</v>
      </c>
      <c r="AD34" s="37">
        <f>SUM(AD35:AD55)</f>
        <v>8</v>
      </c>
      <c r="AE34" s="37"/>
      <c r="AF34" s="36">
        <f>SUM(AF35:AF55)</f>
        <v>18</v>
      </c>
      <c r="AG34" s="78">
        <f>SUM(AG35:AG55)</f>
        <v>4</v>
      </c>
      <c r="AH34" s="37">
        <f>SUM(AH35:AH55)</f>
        <v>0</v>
      </c>
      <c r="AI34" s="37">
        <f>SUM(AI35:AI55)</f>
        <v>5</v>
      </c>
      <c r="AJ34" s="37"/>
      <c r="AK34" s="36">
        <f>SUM(AK35:AK55)</f>
        <v>17</v>
      </c>
      <c r="AL34" s="78">
        <f>SUM(AL35:AL55)</f>
        <v>4</v>
      </c>
      <c r="AM34" s="37">
        <f>SUM(AM35:AM55)</f>
        <v>0</v>
      </c>
      <c r="AN34" s="37">
        <f>SUM(AN35:AN55)</f>
        <v>5</v>
      </c>
      <c r="AO34" s="37"/>
      <c r="AP34" s="36">
        <f>SUM(AP35:AP55)</f>
        <v>20</v>
      </c>
    </row>
    <row r="35" spans="1:42" x14ac:dyDescent="0.2">
      <c r="A35" s="59" t="s">
        <v>64</v>
      </c>
      <c r="B35" s="25" t="s">
        <v>104</v>
      </c>
      <c r="C35" s="60" t="s">
        <v>138</v>
      </c>
      <c r="D35" s="82" t="s">
        <v>53</v>
      </c>
      <c r="E35" s="82"/>
      <c r="F35" s="85">
        <f t="shared" ref="F35:F52" si="4">SUM(H35:J35)+SUM(M35:O35)+SUM(R35:T35)+SUM(W35:Y35)+SUM(AB35:AD35)+SUM(AG35:AI35)+SUM(AL35:AN35)</f>
        <v>6</v>
      </c>
      <c r="G35" s="175">
        <f t="shared" ref="G35:G52" si="5">L35+Q35+V35+AA35+AF35+AK35+AP35</f>
        <v>6</v>
      </c>
      <c r="H35" s="91">
        <v>3</v>
      </c>
      <c r="I35" s="92">
        <v>0</v>
      </c>
      <c r="J35" s="72">
        <v>3</v>
      </c>
      <c r="K35" s="93" t="s">
        <v>40</v>
      </c>
      <c r="L35" s="94">
        <v>6</v>
      </c>
      <c r="M35" s="91"/>
      <c r="N35" s="92"/>
      <c r="O35" s="72"/>
      <c r="P35" s="93"/>
      <c r="Q35" s="94"/>
      <c r="R35" s="72"/>
      <c r="S35" s="92"/>
      <c r="T35" s="72"/>
      <c r="U35" s="93"/>
      <c r="V35" s="94"/>
      <c r="W35" s="91"/>
      <c r="X35" s="92"/>
      <c r="Y35" s="72"/>
      <c r="Z35" s="93"/>
      <c r="AA35" s="94"/>
      <c r="AB35" s="91"/>
      <c r="AC35" s="92"/>
      <c r="AD35" s="72"/>
      <c r="AE35" s="93"/>
      <c r="AF35" s="94"/>
      <c r="AG35" s="95"/>
      <c r="AH35" s="92"/>
      <c r="AI35" s="72"/>
      <c r="AJ35" s="93"/>
      <c r="AK35" s="94"/>
      <c r="AL35" s="91"/>
      <c r="AM35" s="92"/>
      <c r="AN35" s="72"/>
      <c r="AO35" s="93"/>
      <c r="AP35" s="94"/>
    </row>
    <row r="36" spans="1:42" x14ac:dyDescent="0.2">
      <c r="A36" s="52" t="s">
        <v>65</v>
      </c>
      <c r="B36" s="25" t="s">
        <v>105</v>
      </c>
      <c r="C36" s="16" t="s">
        <v>160</v>
      </c>
      <c r="D36" s="81" t="s">
        <v>54</v>
      </c>
      <c r="E36" s="81"/>
      <c r="F36" s="86">
        <f t="shared" si="4"/>
        <v>6</v>
      </c>
      <c r="G36" s="134">
        <f t="shared" si="5"/>
        <v>6</v>
      </c>
      <c r="H36" s="75"/>
      <c r="I36" s="76"/>
      <c r="J36" s="74"/>
      <c r="K36" s="96"/>
      <c r="L36" s="97"/>
      <c r="M36" s="135">
        <v>3</v>
      </c>
      <c r="N36" s="76">
        <v>0</v>
      </c>
      <c r="O36" s="74">
        <v>3</v>
      </c>
      <c r="P36" s="96" t="s">
        <v>40</v>
      </c>
      <c r="Q36" s="97">
        <v>6</v>
      </c>
      <c r="R36" s="74"/>
      <c r="S36" s="76"/>
      <c r="T36" s="74"/>
      <c r="U36" s="96"/>
      <c r="V36" s="97"/>
      <c r="W36" s="75"/>
      <c r="X36" s="76"/>
      <c r="Y36" s="74"/>
      <c r="Z36" s="96"/>
      <c r="AA36" s="97"/>
      <c r="AB36" s="75"/>
      <c r="AC36" s="76"/>
      <c r="AD36" s="74"/>
      <c r="AE36" s="96"/>
      <c r="AF36" s="97"/>
      <c r="AG36" s="75"/>
      <c r="AH36" s="77"/>
      <c r="AI36" s="74"/>
      <c r="AJ36" s="96"/>
      <c r="AK36" s="97"/>
      <c r="AL36" s="75"/>
      <c r="AM36" s="76"/>
      <c r="AN36" s="74"/>
      <c r="AO36" s="96"/>
      <c r="AP36" s="97"/>
    </row>
    <row r="37" spans="1:42" x14ac:dyDescent="0.2">
      <c r="A37" s="46" t="s">
        <v>20</v>
      </c>
      <c r="B37" s="177" t="s">
        <v>106</v>
      </c>
      <c r="C37" s="117" t="s">
        <v>139</v>
      </c>
      <c r="D37" s="81" t="s">
        <v>55</v>
      </c>
      <c r="E37" s="81"/>
      <c r="F37" s="86">
        <f t="shared" si="4"/>
        <v>5</v>
      </c>
      <c r="G37" s="134">
        <f t="shared" si="5"/>
        <v>5</v>
      </c>
      <c r="H37" s="86"/>
      <c r="I37" s="132"/>
      <c r="J37" s="131"/>
      <c r="K37" s="133"/>
      <c r="L37" s="134"/>
      <c r="M37" s="86"/>
      <c r="N37" s="132"/>
      <c r="O37" s="131"/>
      <c r="P37" s="133"/>
      <c r="Q37" s="134"/>
      <c r="R37" s="131">
        <v>0</v>
      </c>
      <c r="S37" s="132">
        <v>0</v>
      </c>
      <c r="T37" s="131">
        <v>5</v>
      </c>
      <c r="U37" s="133" t="s">
        <v>37</v>
      </c>
      <c r="V37" s="134">
        <v>5</v>
      </c>
      <c r="W37" s="86"/>
      <c r="X37" s="132"/>
      <c r="Y37" s="131"/>
      <c r="Z37" s="133"/>
      <c r="AA37" s="134"/>
      <c r="AB37" s="86"/>
      <c r="AC37" s="132"/>
      <c r="AD37" s="131"/>
      <c r="AE37" s="133"/>
      <c r="AF37" s="134"/>
      <c r="AG37" s="86"/>
      <c r="AH37" s="98"/>
      <c r="AI37" s="131"/>
      <c r="AJ37" s="133"/>
      <c r="AK37" s="134"/>
      <c r="AL37" s="86"/>
      <c r="AM37" s="132"/>
      <c r="AN37" s="131"/>
      <c r="AO37" s="133"/>
      <c r="AP37" s="134"/>
    </row>
    <row r="38" spans="1:42" x14ac:dyDescent="0.2">
      <c r="A38" s="128" t="s">
        <v>21</v>
      </c>
      <c r="B38" s="177" t="s">
        <v>107</v>
      </c>
      <c r="C38" s="117" t="s">
        <v>140</v>
      </c>
      <c r="D38" s="81" t="s">
        <v>56</v>
      </c>
      <c r="E38" s="81"/>
      <c r="F38" s="86">
        <f t="shared" si="4"/>
        <v>4</v>
      </c>
      <c r="G38" s="134">
        <f t="shared" si="5"/>
        <v>5</v>
      </c>
      <c r="H38" s="86"/>
      <c r="I38" s="132"/>
      <c r="J38" s="131"/>
      <c r="K38" s="133"/>
      <c r="L38" s="134"/>
      <c r="M38" s="86"/>
      <c r="N38" s="132"/>
      <c r="O38" s="131"/>
      <c r="P38" s="133"/>
      <c r="Q38" s="134"/>
      <c r="R38" s="131">
        <v>2</v>
      </c>
      <c r="S38" s="132">
        <v>0</v>
      </c>
      <c r="T38" s="131">
        <v>2</v>
      </c>
      <c r="U38" s="133" t="s">
        <v>37</v>
      </c>
      <c r="V38" s="134">
        <v>5</v>
      </c>
      <c r="W38" s="86"/>
      <c r="X38" s="132"/>
      <c r="Y38" s="131"/>
      <c r="Z38" s="133"/>
      <c r="AA38" s="134"/>
      <c r="AB38" s="86"/>
      <c r="AC38" s="132"/>
      <c r="AD38" s="131"/>
      <c r="AE38" s="133"/>
      <c r="AF38" s="134"/>
      <c r="AG38" s="86"/>
      <c r="AH38" s="98"/>
      <c r="AI38" s="131"/>
      <c r="AJ38" s="133"/>
      <c r="AK38" s="134"/>
      <c r="AL38" s="86"/>
      <c r="AM38" s="132"/>
      <c r="AN38" s="131"/>
      <c r="AO38" s="133"/>
      <c r="AP38" s="134"/>
    </row>
    <row r="39" spans="1:42" x14ac:dyDescent="0.2">
      <c r="A39" s="126" t="s">
        <v>36</v>
      </c>
      <c r="B39" s="73" t="s">
        <v>108</v>
      </c>
      <c r="C39" s="117" t="s">
        <v>141</v>
      </c>
      <c r="D39" s="81" t="s">
        <v>57</v>
      </c>
      <c r="E39" s="81"/>
      <c r="F39" s="86">
        <f t="shared" si="4"/>
        <v>5</v>
      </c>
      <c r="G39" s="134">
        <f t="shared" si="5"/>
        <v>5</v>
      </c>
      <c r="H39" s="86"/>
      <c r="I39" s="132"/>
      <c r="J39" s="131"/>
      <c r="K39" s="133"/>
      <c r="L39" s="134"/>
      <c r="M39" s="86"/>
      <c r="N39" s="132"/>
      <c r="O39" s="98"/>
      <c r="P39" s="132"/>
      <c r="Q39" s="134"/>
      <c r="R39" s="131"/>
      <c r="S39" s="132"/>
      <c r="T39" s="98"/>
      <c r="U39" s="132"/>
      <c r="V39" s="136"/>
      <c r="W39" s="86">
        <v>2</v>
      </c>
      <c r="X39" s="132">
        <v>0</v>
      </c>
      <c r="Y39" s="131">
        <v>3</v>
      </c>
      <c r="Z39" s="133" t="s">
        <v>40</v>
      </c>
      <c r="AA39" s="134">
        <v>5</v>
      </c>
      <c r="AB39" s="86"/>
      <c r="AC39" s="132"/>
      <c r="AD39" s="131"/>
      <c r="AE39" s="133"/>
      <c r="AF39" s="134"/>
      <c r="AG39" s="86"/>
      <c r="AH39" s="98"/>
      <c r="AI39" s="131"/>
      <c r="AJ39" s="133"/>
      <c r="AK39" s="134"/>
      <c r="AL39" s="86"/>
      <c r="AM39" s="132"/>
      <c r="AN39" s="131"/>
      <c r="AO39" s="133"/>
      <c r="AP39" s="134"/>
    </row>
    <row r="40" spans="1:42" x14ac:dyDescent="0.2">
      <c r="A40" s="128" t="s">
        <v>22</v>
      </c>
      <c r="B40" s="162" t="s">
        <v>109</v>
      </c>
      <c r="C40" s="117" t="s">
        <v>142</v>
      </c>
      <c r="D40" s="81" t="s">
        <v>58</v>
      </c>
      <c r="E40" s="81"/>
      <c r="F40" s="86">
        <f t="shared" si="4"/>
        <v>3</v>
      </c>
      <c r="G40" s="134">
        <f t="shared" si="5"/>
        <v>5</v>
      </c>
      <c r="H40" s="86"/>
      <c r="I40" s="132"/>
      <c r="J40" s="131"/>
      <c r="K40" s="133"/>
      <c r="L40" s="134"/>
      <c r="M40" s="86"/>
      <c r="N40" s="132"/>
      <c r="O40" s="98"/>
      <c r="P40" s="132"/>
      <c r="Q40" s="136"/>
      <c r="R40" s="131">
        <v>2</v>
      </c>
      <c r="S40" s="132">
        <v>1</v>
      </c>
      <c r="T40" s="131">
        <v>0</v>
      </c>
      <c r="U40" s="133" t="s">
        <v>40</v>
      </c>
      <c r="V40" s="134">
        <v>5</v>
      </c>
      <c r="W40" s="86"/>
      <c r="X40" s="132"/>
      <c r="Y40" s="131"/>
      <c r="Z40" s="133"/>
      <c r="AA40" s="134"/>
      <c r="AB40" s="86"/>
      <c r="AC40" s="132"/>
      <c r="AD40" s="131"/>
      <c r="AE40" s="133"/>
      <c r="AF40" s="134"/>
      <c r="AG40" s="86"/>
      <c r="AH40" s="98"/>
      <c r="AI40" s="131"/>
      <c r="AJ40" s="133"/>
      <c r="AK40" s="134"/>
      <c r="AL40" s="86"/>
      <c r="AM40" s="132"/>
      <c r="AN40" s="131"/>
      <c r="AO40" s="133"/>
      <c r="AP40" s="134"/>
    </row>
    <row r="41" spans="1:42" x14ac:dyDescent="0.2">
      <c r="A41" s="126" t="s">
        <v>23</v>
      </c>
      <c r="B41" s="110" t="s">
        <v>110</v>
      </c>
      <c r="C41" s="117" t="s">
        <v>143</v>
      </c>
      <c r="D41" s="81" t="s">
        <v>59</v>
      </c>
      <c r="E41" s="81"/>
      <c r="F41" s="86">
        <f t="shared" si="4"/>
        <v>4</v>
      </c>
      <c r="G41" s="134">
        <f t="shared" si="5"/>
        <v>4</v>
      </c>
      <c r="H41" s="86"/>
      <c r="I41" s="132"/>
      <c r="J41" s="131"/>
      <c r="K41" s="133"/>
      <c r="L41" s="134"/>
      <c r="M41" s="86">
        <v>2</v>
      </c>
      <c r="N41" s="132">
        <v>0</v>
      </c>
      <c r="O41" s="131">
        <v>2</v>
      </c>
      <c r="P41" s="133" t="s">
        <v>37</v>
      </c>
      <c r="Q41" s="134">
        <v>4</v>
      </c>
      <c r="R41" s="131"/>
      <c r="S41" s="132"/>
      <c r="T41" s="131"/>
      <c r="U41" s="133"/>
      <c r="V41" s="134"/>
      <c r="W41" s="86"/>
      <c r="X41" s="132"/>
      <c r="Y41" s="131"/>
      <c r="Z41" s="133"/>
      <c r="AA41" s="134"/>
      <c r="AB41" s="86"/>
      <c r="AC41" s="132"/>
      <c r="AD41" s="131"/>
      <c r="AE41" s="133"/>
      <c r="AF41" s="134"/>
      <c r="AG41" s="86"/>
      <c r="AH41" s="98"/>
      <c r="AI41" s="131"/>
      <c r="AJ41" s="133"/>
      <c r="AK41" s="134"/>
      <c r="AL41" s="86"/>
      <c r="AM41" s="132"/>
      <c r="AN41" s="131"/>
      <c r="AO41" s="133"/>
      <c r="AP41" s="134"/>
    </row>
    <row r="42" spans="1:42" x14ac:dyDescent="0.2">
      <c r="A42" s="128" t="s">
        <v>24</v>
      </c>
      <c r="B42" s="110" t="s">
        <v>111</v>
      </c>
      <c r="C42" s="117" t="s">
        <v>144</v>
      </c>
      <c r="D42" s="81" t="s">
        <v>47</v>
      </c>
      <c r="E42" s="81"/>
      <c r="F42" s="86">
        <f t="shared" si="4"/>
        <v>4</v>
      </c>
      <c r="G42" s="134">
        <f t="shared" si="5"/>
        <v>5</v>
      </c>
      <c r="H42" s="86"/>
      <c r="I42" s="132"/>
      <c r="J42" s="131"/>
      <c r="K42" s="133"/>
      <c r="L42" s="134"/>
      <c r="M42" s="86"/>
      <c r="N42" s="132"/>
      <c r="O42" s="131"/>
      <c r="P42" s="133"/>
      <c r="Q42" s="134"/>
      <c r="R42" s="131">
        <v>2</v>
      </c>
      <c r="S42" s="132">
        <v>0</v>
      </c>
      <c r="T42" s="131">
        <v>2</v>
      </c>
      <c r="U42" s="133" t="s">
        <v>37</v>
      </c>
      <c r="V42" s="134">
        <v>5</v>
      </c>
      <c r="W42" s="86"/>
      <c r="X42" s="132"/>
      <c r="Y42" s="131"/>
      <c r="Z42" s="133"/>
      <c r="AA42" s="134"/>
      <c r="AB42" s="86"/>
      <c r="AC42" s="132"/>
      <c r="AD42" s="131"/>
      <c r="AE42" s="133"/>
      <c r="AF42" s="134"/>
      <c r="AG42" s="86"/>
      <c r="AH42" s="98"/>
      <c r="AI42" s="131"/>
      <c r="AJ42" s="133"/>
      <c r="AK42" s="134"/>
      <c r="AL42" s="86"/>
      <c r="AM42" s="132"/>
      <c r="AN42" s="131"/>
      <c r="AO42" s="133"/>
      <c r="AP42" s="134"/>
    </row>
    <row r="43" spans="1:42" s="34" customFormat="1" x14ac:dyDescent="0.2">
      <c r="A43" s="126" t="s">
        <v>25</v>
      </c>
      <c r="B43" s="109" t="s">
        <v>112</v>
      </c>
      <c r="C43" s="117" t="s">
        <v>145</v>
      </c>
      <c r="D43" s="81" t="s">
        <v>60</v>
      </c>
      <c r="E43" s="81"/>
      <c r="F43" s="86">
        <f t="shared" si="4"/>
        <v>4</v>
      </c>
      <c r="G43" s="134">
        <f t="shared" si="5"/>
        <v>4</v>
      </c>
      <c r="H43" s="86"/>
      <c r="I43" s="132"/>
      <c r="J43" s="131"/>
      <c r="K43" s="133"/>
      <c r="L43" s="134"/>
      <c r="M43" s="86"/>
      <c r="N43" s="132"/>
      <c r="O43" s="131"/>
      <c r="P43" s="133"/>
      <c r="Q43" s="134"/>
      <c r="R43" s="131"/>
      <c r="S43" s="132"/>
      <c r="T43" s="131"/>
      <c r="U43" s="133"/>
      <c r="V43" s="134"/>
      <c r="W43" s="86"/>
      <c r="X43" s="132"/>
      <c r="Y43" s="131"/>
      <c r="Z43" s="133"/>
      <c r="AA43" s="134"/>
      <c r="AB43" s="86">
        <v>2</v>
      </c>
      <c r="AC43" s="132">
        <v>0</v>
      </c>
      <c r="AD43" s="131">
        <v>2</v>
      </c>
      <c r="AE43" s="133" t="s">
        <v>40</v>
      </c>
      <c r="AF43" s="134">
        <v>4</v>
      </c>
      <c r="AG43" s="86"/>
      <c r="AH43" s="98"/>
      <c r="AI43" s="131"/>
      <c r="AJ43" s="133"/>
      <c r="AK43" s="134"/>
      <c r="AL43" s="86"/>
      <c r="AM43" s="132"/>
      <c r="AN43" s="131"/>
      <c r="AO43" s="133"/>
      <c r="AP43" s="134"/>
    </row>
    <row r="44" spans="1:42" x14ac:dyDescent="0.2">
      <c r="A44" s="128" t="s">
        <v>26</v>
      </c>
      <c r="B44" s="109" t="s">
        <v>113</v>
      </c>
      <c r="C44" s="117" t="s">
        <v>146</v>
      </c>
      <c r="D44" s="81" t="s">
        <v>60</v>
      </c>
      <c r="E44" s="81"/>
      <c r="F44" s="86">
        <f t="shared" si="4"/>
        <v>2</v>
      </c>
      <c r="G44" s="134">
        <f t="shared" si="5"/>
        <v>2</v>
      </c>
      <c r="H44" s="86"/>
      <c r="I44" s="132"/>
      <c r="J44" s="131"/>
      <c r="K44" s="133"/>
      <c r="L44" s="134"/>
      <c r="M44" s="86"/>
      <c r="N44" s="132"/>
      <c r="O44" s="131"/>
      <c r="P44" s="133"/>
      <c r="Q44" s="134"/>
      <c r="R44" s="131"/>
      <c r="S44" s="132"/>
      <c r="T44" s="131"/>
      <c r="U44" s="133"/>
      <c r="V44" s="134"/>
      <c r="W44" s="86"/>
      <c r="X44" s="132"/>
      <c r="Y44" s="131"/>
      <c r="Z44" s="133"/>
      <c r="AA44" s="134"/>
      <c r="AB44" s="86"/>
      <c r="AC44" s="132"/>
      <c r="AD44" s="131"/>
      <c r="AE44" s="133"/>
      <c r="AF44" s="134"/>
      <c r="AG44" s="86">
        <v>2</v>
      </c>
      <c r="AH44" s="98">
        <v>0</v>
      </c>
      <c r="AI44" s="131">
        <v>0</v>
      </c>
      <c r="AJ44" s="133" t="s">
        <v>40</v>
      </c>
      <c r="AK44" s="134">
        <v>2</v>
      </c>
      <c r="AL44" s="86"/>
      <c r="AM44" s="132"/>
      <c r="AN44" s="131"/>
      <c r="AO44" s="133"/>
      <c r="AP44" s="134"/>
    </row>
    <row r="45" spans="1:42" x14ac:dyDescent="0.2">
      <c r="A45" s="128" t="s">
        <v>27</v>
      </c>
      <c r="B45" s="109" t="s">
        <v>114</v>
      </c>
      <c r="C45" s="117" t="s">
        <v>147</v>
      </c>
      <c r="D45" s="81" t="s">
        <v>60</v>
      </c>
      <c r="E45" s="81"/>
      <c r="F45" s="86">
        <f t="shared" si="4"/>
        <v>2</v>
      </c>
      <c r="G45" s="134">
        <f t="shared" si="5"/>
        <v>2</v>
      </c>
      <c r="H45" s="86"/>
      <c r="I45" s="132"/>
      <c r="J45" s="131"/>
      <c r="K45" s="133"/>
      <c r="L45" s="134"/>
      <c r="M45" s="86"/>
      <c r="N45" s="132"/>
      <c r="O45" s="131"/>
      <c r="P45" s="133"/>
      <c r="Q45" s="134"/>
      <c r="R45" s="131"/>
      <c r="S45" s="132"/>
      <c r="T45" s="131"/>
      <c r="U45" s="133"/>
      <c r="V45" s="134"/>
      <c r="W45" s="131"/>
      <c r="X45" s="132"/>
      <c r="Y45" s="131"/>
      <c r="Z45" s="133"/>
      <c r="AA45" s="134"/>
      <c r="AB45" s="131"/>
      <c r="AC45" s="132"/>
      <c r="AD45" s="131"/>
      <c r="AE45" s="133"/>
      <c r="AF45" s="134"/>
      <c r="AG45" s="86"/>
      <c r="AH45" s="98"/>
      <c r="AI45" s="131"/>
      <c r="AJ45" s="133"/>
      <c r="AK45" s="134"/>
      <c r="AL45" s="86">
        <v>2</v>
      </c>
      <c r="AM45" s="132">
        <v>0</v>
      </c>
      <c r="AN45" s="131">
        <v>0</v>
      </c>
      <c r="AO45" s="133" t="s">
        <v>40</v>
      </c>
      <c r="AP45" s="134">
        <v>2</v>
      </c>
    </row>
    <row r="46" spans="1:42" x14ac:dyDescent="0.2">
      <c r="A46" s="126" t="s">
        <v>28</v>
      </c>
      <c r="B46" s="109" t="s">
        <v>115</v>
      </c>
      <c r="C46" s="117" t="s">
        <v>148</v>
      </c>
      <c r="D46" s="81" t="s">
        <v>61</v>
      </c>
      <c r="E46" s="81"/>
      <c r="F46" s="86">
        <f t="shared" si="4"/>
        <v>5</v>
      </c>
      <c r="G46" s="134">
        <f t="shared" si="5"/>
        <v>5</v>
      </c>
      <c r="H46" s="86"/>
      <c r="I46" s="132"/>
      <c r="J46" s="131"/>
      <c r="K46" s="133"/>
      <c r="L46" s="134"/>
      <c r="M46" s="131"/>
      <c r="N46" s="132"/>
      <c r="O46" s="131"/>
      <c r="P46" s="133"/>
      <c r="Q46" s="134"/>
      <c r="R46" s="131">
        <v>2</v>
      </c>
      <c r="S46" s="132">
        <v>0</v>
      </c>
      <c r="T46" s="131">
        <v>3</v>
      </c>
      <c r="U46" s="133" t="s">
        <v>40</v>
      </c>
      <c r="V46" s="134">
        <v>5</v>
      </c>
      <c r="W46" s="131"/>
      <c r="X46" s="132"/>
      <c r="Y46" s="131"/>
      <c r="Z46" s="133"/>
      <c r="AA46" s="134"/>
      <c r="AB46" s="131"/>
      <c r="AC46" s="132"/>
      <c r="AD46" s="131"/>
      <c r="AE46" s="133"/>
      <c r="AF46" s="134"/>
      <c r="AG46" s="86"/>
      <c r="AH46" s="98"/>
      <c r="AI46" s="131"/>
      <c r="AJ46" s="133"/>
      <c r="AK46" s="134"/>
      <c r="AL46" s="86"/>
      <c r="AM46" s="132"/>
      <c r="AN46" s="131"/>
      <c r="AO46" s="133"/>
      <c r="AP46" s="134"/>
    </row>
    <row r="47" spans="1:42" x14ac:dyDescent="0.2">
      <c r="A47" s="128" t="s">
        <v>29</v>
      </c>
      <c r="B47" s="109" t="s">
        <v>116</v>
      </c>
      <c r="C47" s="117" t="s">
        <v>149</v>
      </c>
      <c r="D47" s="81" t="s">
        <v>61</v>
      </c>
      <c r="E47" s="81"/>
      <c r="F47" s="86">
        <f t="shared" si="4"/>
        <v>4</v>
      </c>
      <c r="G47" s="134">
        <f t="shared" si="5"/>
        <v>4</v>
      </c>
      <c r="H47" s="86"/>
      <c r="I47" s="132"/>
      <c r="J47" s="131"/>
      <c r="K47" s="133"/>
      <c r="L47" s="134"/>
      <c r="M47" s="131">
        <v>2</v>
      </c>
      <c r="N47" s="132">
        <v>0</v>
      </c>
      <c r="O47" s="131">
        <v>2</v>
      </c>
      <c r="P47" s="133" t="s">
        <v>40</v>
      </c>
      <c r="Q47" s="134">
        <v>4</v>
      </c>
      <c r="R47" s="86"/>
      <c r="S47" s="132"/>
      <c r="T47" s="131"/>
      <c r="U47" s="133"/>
      <c r="V47" s="134"/>
      <c r="W47" s="86"/>
      <c r="X47" s="132"/>
      <c r="Y47" s="131"/>
      <c r="Z47" s="133"/>
      <c r="AA47" s="134"/>
      <c r="AB47" s="86"/>
      <c r="AC47" s="132"/>
      <c r="AD47" s="131"/>
      <c r="AE47" s="133"/>
      <c r="AF47" s="134"/>
      <c r="AG47" s="86"/>
      <c r="AH47" s="98"/>
      <c r="AI47" s="131"/>
      <c r="AJ47" s="133"/>
      <c r="AK47" s="134"/>
      <c r="AL47" s="86"/>
      <c r="AM47" s="132"/>
      <c r="AN47" s="131"/>
      <c r="AO47" s="133"/>
      <c r="AP47" s="134"/>
    </row>
    <row r="48" spans="1:42" x14ac:dyDescent="0.2">
      <c r="A48" s="126" t="s">
        <v>30</v>
      </c>
      <c r="B48" s="109" t="s">
        <v>117</v>
      </c>
      <c r="C48" s="117" t="s">
        <v>150</v>
      </c>
      <c r="D48" s="81" t="s">
        <v>47</v>
      </c>
      <c r="E48" s="81"/>
      <c r="F48" s="86">
        <f t="shared" si="4"/>
        <v>3</v>
      </c>
      <c r="G48" s="134">
        <f t="shared" si="5"/>
        <v>3</v>
      </c>
      <c r="H48" s="86"/>
      <c r="I48" s="132"/>
      <c r="J48" s="131"/>
      <c r="K48" s="133"/>
      <c r="L48" s="134"/>
      <c r="M48" s="86"/>
      <c r="N48" s="132"/>
      <c r="O48" s="131"/>
      <c r="P48" s="133"/>
      <c r="Q48" s="134"/>
      <c r="R48" s="131"/>
      <c r="S48" s="132"/>
      <c r="T48" s="131"/>
      <c r="U48" s="133"/>
      <c r="V48" s="134"/>
      <c r="W48" s="86">
        <v>1</v>
      </c>
      <c r="X48" s="132">
        <v>0</v>
      </c>
      <c r="Y48" s="131">
        <v>2</v>
      </c>
      <c r="Z48" s="133" t="s">
        <v>37</v>
      </c>
      <c r="AA48" s="134">
        <v>3</v>
      </c>
      <c r="AB48" s="86"/>
      <c r="AC48" s="132"/>
      <c r="AD48" s="131"/>
      <c r="AE48" s="133"/>
      <c r="AF48" s="134"/>
      <c r="AG48" s="86"/>
      <c r="AH48" s="98"/>
      <c r="AI48" s="131"/>
      <c r="AJ48" s="133"/>
      <c r="AK48" s="134"/>
      <c r="AL48" s="86"/>
      <c r="AM48" s="132"/>
      <c r="AN48" s="131"/>
      <c r="AO48" s="133"/>
      <c r="AP48" s="134"/>
    </row>
    <row r="49" spans="1:42" x14ac:dyDescent="0.2">
      <c r="A49" s="128" t="s">
        <v>31</v>
      </c>
      <c r="B49" s="109" t="s">
        <v>118</v>
      </c>
      <c r="C49" s="117" t="s">
        <v>151</v>
      </c>
      <c r="D49" s="81" t="s">
        <v>62</v>
      </c>
      <c r="E49" s="81"/>
      <c r="F49" s="86">
        <f t="shared" si="4"/>
        <v>4</v>
      </c>
      <c r="G49" s="134">
        <f t="shared" si="5"/>
        <v>4</v>
      </c>
      <c r="H49" s="86"/>
      <c r="I49" s="132"/>
      <c r="J49" s="131"/>
      <c r="K49" s="133"/>
      <c r="L49" s="134"/>
      <c r="M49" s="86"/>
      <c r="N49" s="132"/>
      <c r="O49" s="131"/>
      <c r="P49" s="133"/>
      <c r="Q49" s="134"/>
      <c r="R49" s="131"/>
      <c r="S49" s="132"/>
      <c r="T49" s="131"/>
      <c r="U49" s="133"/>
      <c r="V49" s="134"/>
      <c r="W49" s="86"/>
      <c r="X49" s="132"/>
      <c r="Y49" s="131"/>
      <c r="Z49" s="133"/>
      <c r="AA49" s="134"/>
      <c r="AB49" s="86">
        <v>2</v>
      </c>
      <c r="AC49" s="132">
        <v>0</v>
      </c>
      <c r="AD49" s="131">
        <v>2</v>
      </c>
      <c r="AE49" s="133" t="s">
        <v>40</v>
      </c>
      <c r="AF49" s="134">
        <v>4</v>
      </c>
      <c r="AG49" s="86"/>
      <c r="AH49" s="98"/>
      <c r="AI49" s="131"/>
      <c r="AJ49" s="133"/>
      <c r="AK49" s="134"/>
      <c r="AL49" s="86"/>
      <c r="AM49" s="132"/>
      <c r="AN49" s="131"/>
      <c r="AO49" s="133"/>
      <c r="AP49" s="134"/>
    </row>
    <row r="50" spans="1:42" x14ac:dyDescent="0.2">
      <c r="A50" s="126" t="s">
        <v>32</v>
      </c>
      <c r="B50" s="129" t="s">
        <v>119</v>
      </c>
      <c r="C50" s="117" t="s">
        <v>152</v>
      </c>
      <c r="D50" s="81" t="s">
        <v>63</v>
      </c>
      <c r="E50" s="81"/>
      <c r="F50" s="86">
        <f t="shared" si="4"/>
        <v>4</v>
      </c>
      <c r="G50" s="134">
        <f t="shared" si="5"/>
        <v>4</v>
      </c>
      <c r="H50" s="86"/>
      <c r="I50" s="132"/>
      <c r="J50" s="131"/>
      <c r="K50" s="133"/>
      <c r="L50" s="134"/>
      <c r="M50" s="86"/>
      <c r="N50" s="132"/>
      <c r="O50" s="131"/>
      <c r="P50" s="133"/>
      <c r="Q50" s="134"/>
      <c r="R50" s="131"/>
      <c r="S50" s="132"/>
      <c r="T50" s="131"/>
      <c r="U50" s="133"/>
      <c r="V50" s="134"/>
      <c r="W50" s="86">
        <v>2</v>
      </c>
      <c r="X50" s="132">
        <v>0</v>
      </c>
      <c r="Y50" s="131">
        <v>2</v>
      </c>
      <c r="Z50" s="133" t="s">
        <v>40</v>
      </c>
      <c r="AA50" s="134">
        <v>4</v>
      </c>
      <c r="AB50" s="86"/>
      <c r="AC50" s="132"/>
      <c r="AD50" s="131"/>
      <c r="AE50" s="133"/>
      <c r="AF50" s="134"/>
      <c r="AG50" s="86"/>
      <c r="AH50" s="98"/>
      <c r="AI50" s="131"/>
      <c r="AJ50" s="133"/>
      <c r="AK50" s="134"/>
      <c r="AL50" s="86"/>
      <c r="AM50" s="132"/>
      <c r="AN50" s="131"/>
      <c r="AO50" s="133"/>
      <c r="AP50" s="134"/>
    </row>
    <row r="51" spans="1:42" x14ac:dyDescent="0.2">
      <c r="A51" s="128" t="s">
        <v>33</v>
      </c>
      <c r="B51" s="109" t="s">
        <v>120</v>
      </c>
      <c r="C51" s="117" t="s">
        <v>153</v>
      </c>
      <c r="D51" s="81" t="s">
        <v>58</v>
      </c>
      <c r="E51" s="81"/>
      <c r="F51" s="86">
        <f t="shared" si="4"/>
        <v>0</v>
      </c>
      <c r="G51" s="134">
        <f t="shared" si="5"/>
        <v>0</v>
      </c>
      <c r="H51" s="86"/>
      <c r="I51" s="132"/>
      <c r="J51" s="131"/>
      <c r="K51" s="133"/>
      <c r="L51" s="134"/>
      <c r="M51" s="86"/>
      <c r="N51" s="132"/>
      <c r="O51" s="131"/>
      <c r="P51" s="133"/>
      <c r="Q51" s="134"/>
      <c r="R51" s="131">
        <v>0</v>
      </c>
      <c r="S51" s="132">
        <v>0</v>
      </c>
      <c r="T51" s="131">
        <v>0</v>
      </c>
      <c r="U51" s="133" t="s">
        <v>41</v>
      </c>
      <c r="V51" s="134">
        <v>0</v>
      </c>
      <c r="W51" s="86"/>
      <c r="X51" s="132"/>
      <c r="Y51" s="131"/>
      <c r="Z51" s="133"/>
      <c r="AA51" s="134"/>
      <c r="AB51" s="86"/>
      <c r="AC51" s="132"/>
      <c r="AD51" s="131"/>
      <c r="AE51" s="133"/>
      <c r="AF51" s="134"/>
      <c r="AG51" s="86"/>
      <c r="AH51" s="98"/>
      <c r="AI51" s="131"/>
      <c r="AJ51" s="133"/>
      <c r="AK51" s="134"/>
      <c r="AL51" s="86"/>
      <c r="AM51" s="132"/>
      <c r="AN51" s="131"/>
      <c r="AO51" s="133"/>
      <c r="AP51" s="134"/>
    </row>
    <row r="52" spans="1:42" s="108" customFormat="1" x14ac:dyDescent="0.2">
      <c r="A52" s="126" t="s">
        <v>34</v>
      </c>
      <c r="B52" s="104"/>
      <c r="C52" s="137" t="s">
        <v>154</v>
      </c>
      <c r="D52" s="138"/>
      <c r="E52" s="138"/>
      <c r="F52" s="105">
        <f t="shared" si="4"/>
        <v>24</v>
      </c>
      <c r="G52" s="134">
        <f t="shared" si="5"/>
        <v>30</v>
      </c>
      <c r="H52" s="105"/>
      <c r="I52" s="106"/>
      <c r="J52" s="130"/>
      <c r="K52" s="107"/>
      <c r="L52" s="134"/>
      <c r="M52" s="105"/>
      <c r="N52" s="106"/>
      <c r="O52" s="130"/>
      <c r="P52" s="107"/>
      <c r="Q52" s="134"/>
      <c r="R52" s="130"/>
      <c r="S52" s="106"/>
      <c r="T52" s="130"/>
      <c r="U52" s="107"/>
      <c r="V52" s="134"/>
      <c r="W52" s="105">
        <v>4</v>
      </c>
      <c r="X52" s="106">
        <v>0</v>
      </c>
      <c r="Y52" s="130">
        <v>2</v>
      </c>
      <c r="Z52" s="107"/>
      <c r="AA52" s="134">
        <v>8</v>
      </c>
      <c r="AB52" s="105">
        <v>3</v>
      </c>
      <c r="AC52" s="106">
        <v>0</v>
      </c>
      <c r="AD52" s="130">
        <v>3</v>
      </c>
      <c r="AE52" s="107"/>
      <c r="AF52" s="134">
        <v>8</v>
      </c>
      <c r="AG52" s="105">
        <v>2</v>
      </c>
      <c r="AH52" s="139">
        <v>0</v>
      </c>
      <c r="AI52" s="130">
        <v>4</v>
      </c>
      <c r="AJ52" s="107"/>
      <c r="AK52" s="134">
        <v>7</v>
      </c>
      <c r="AL52" s="105">
        <v>2</v>
      </c>
      <c r="AM52" s="106">
        <v>0</v>
      </c>
      <c r="AN52" s="130">
        <v>4</v>
      </c>
      <c r="AO52" s="107"/>
      <c r="AP52" s="134">
        <v>7</v>
      </c>
    </row>
    <row r="53" spans="1:42" x14ac:dyDescent="0.2">
      <c r="A53" s="128" t="s">
        <v>35</v>
      </c>
      <c r="B53" s="66" t="s">
        <v>121</v>
      </c>
      <c r="C53" s="117" t="s">
        <v>155</v>
      </c>
      <c r="D53" s="81" t="s">
        <v>49</v>
      </c>
      <c r="E53" s="81"/>
      <c r="F53" s="86">
        <f t="shared" ref="F53" si="6">SUM(H53:J53)+SUM(M53:O53)+SUM(R53:T53)+SUM(W53:Y53)+SUM(AB53:AD53)+SUM(AG53:AI53)+SUM(AL53:AN53)</f>
        <v>4</v>
      </c>
      <c r="G53" s="134">
        <f t="shared" ref="G53:G55" si="7">L53+Q53+V53+AA53+AF53+AK53+AP53</f>
        <v>8</v>
      </c>
      <c r="H53" s="99"/>
      <c r="I53" s="100"/>
      <c r="J53" s="101"/>
      <c r="K53" s="102"/>
      <c r="L53" s="103"/>
      <c r="M53" s="99"/>
      <c r="N53" s="100"/>
      <c r="O53" s="101"/>
      <c r="P53" s="102"/>
      <c r="Q53" s="103"/>
      <c r="R53" s="101"/>
      <c r="S53" s="100"/>
      <c r="T53" s="101"/>
      <c r="U53" s="102"/>
      <c r="V53" s="103"/>
      <c r="W53" s="99">
        <v>0</v>
      </c>
      <c r="X53" s="100">
        <v>0</v>
      </c>
      <c r="Y53" s="101">
        <v>1</v>
      </c>
      <c r="Z53" s="102" t="s">
        <v>37</v>
      </c>
      <c r="AA53" s="103">
        <v>2</v>
      </c>
      <c r="AB53" s="99">
        <v>0</v>
      </c>
      <c r="AC53" s="100">
        <v>0</v>
      </c>
      <c r="AD53" s="101">
        <v>1</v>
      </c>
      <c r="AE53" s="102" t="s">
        <v>37</v>
      </c>
      <c r="AF53" s="103">
        <v>2</v>
      </c>
      <c r="AG53" s="99">
        <v>0</v>
      </c>
      <c r="AH53" s="140">
        <v>0</v>
      </c>
      <c r="AI53" s="101">
        <v>1</v>
      </c>
      <c r="AJ53" s="102" t="s">
        <v>37</v>
      </c>
      <c r="AK53" s="103">
        <v>2</v>
      </c>
      <c r="AL53" s="99">
        <v>0</v>
      </c>
      <c r="AM53" s="100">
        <v>0</v>
      </c>
      <c r="AN53" s="101">
        <v>1</v>
      </c>
      <c r="AO53" s="102" t="s">
        <v>37</v>
      </c>
      <c r="AP53" s="103">
        <v>2</v>
      </c>
    </row>
    <row r="54" spans="1:42" x14ac:dyDescent="0.2">
      <c r="A54" s="47"/>
      <c r="B54" s="66" t="s">
        <v>122</v>
      </c>
      <c r="C54" s="117" t="s">
        <v>156</v>
      </c>
      <c r="D54" s="81"/>
      <c r="E54" s="81"/>
      <c r="F54" s="127"/>
      <c r="G54" s="134">
        <f t="shared" si="7"/>
        <v>6</v>
      </c>
      <c r="H54" s="67"/>
      <c r="I54" s="68"/>
      <c r="J54" s="69"/>
      <c r="K54" s="70"/>
      <c r="L54" s="71"/>
      <c r="M54" s="67"/>
      <c r="N54" s="68"/>
      <c r="O54" s="69"/>
      <c r="P54" s="70"/>
      <c r="Q54" s="71"/>
      <c r="R54" s="69"/>
      <c r="S54" s="68"/>
      <c r="T54" s="69"/>
      <c r="U54" s="70"/>
      <c r="V54" s="71"/>
      <c r="W54" s="67"/>
      <c r="X54" s="68"/>
      <c r="Y54" s="69"/>
      <c r="Z54" s="70"/>
      <c r="AA54" s="71"/>
      <c r="AB54" s="67"/>
      <c r="AC54" s="68"/>
      <c r="AD54" s="69"/>
      <c r="AE54" s="70"/>
      <c r="AF54" s="71"/>
      <c r="AG54" s="67"/>
      <c r="AH54" s="141"/>
      <c r="AI54" s="69"/>
      <c r="AJ54" s="70" t="s">
        <v>37</v>
      </c>
      <c r="AK54" s="71">
        <v>6</v>
      </c>
      <c r="AL54" s="67"/>
      <c r="AM54" s="68"/>
      <c r="AN54" s="69"/>
      <c r="AO54" s="70"/>
      <c r="AP54" s="71"/>
    </row>
    <row r="55" spans="1:42" ht="13.5" thickBot="1" x14ac:dyDescent="0.25">
      <c r="A55" s="154"/>
      <c r="B55" s="150" t="s">
        <v>123</v>
      </c>
      <c r="C55" s="149" t="s">
        <v>157</v>
      </c>
      <c r="D55" s="148"/>
      <c r="E55" s="148"/>
      <c r="F55" s="147"/>
      <c r="G55" s="176">
        <f t="shared" si="7"/>
        <v>9</v>
      </c>
      <c r="H55" s="147"/>
      <c r="I55" s="146"/>
      <c r="J55" s="145"/>
      <c r="K55" s="144"/>
      <c r="L55" s="143"/>
      <c r="M55" s="147"/>
      <c r="N55" s="146"/>
      <c r="O55" s="145"/>
      <c r="P55" s="144"/>
      <c r="Q55" s="143"/>
      <c r="R55" s="145"/>
      <c r="S55" s="146"/>
      <c r="T55" s="145"/>
      <c r="U55" s="144"/>
      <c r="V55" s="143"/>
      <c r="W55" s="147"/>
      <c r="X55" s="146"/>
      <c r="Y55" s="145"/>
      <c r="Z55" s="144"/>
      <c r="AA55" s="143"/>
      <c r="AB55" s="147"/>
      <c r="AC55" s="146"/>
      <c r="AD55" s="145"/>
      <c r="AE55" s="144"/>
      <c r="AF55" s="143"/>
      <c r="AG55" s="147"/>
      <c r="AH55" s="142"/>
      <c r="AI55" s="145"/>
      <c r="AJ55" s="144"/>
      <c r="AK55" s="143"/>
      <c r="AL55" s="147"/>
      <c r="AM55" s="146"/>
      <c r="AN55" s="145"/>
      <c r="AO55" s="144" t="s">
        <v>37</v>
      </c>
      <c r="AP55" s="143">
        <v>9</v>
      </c>
    </row>
    <row r="56" spans="1:42" x14ac:dyDescent="0.2">
      <c r="A56" s="113" t="s">
        <v>128</v>
      </c>
      <c r="B56" s="32"/>
      <c r="C56" s="32"/>
      <c r="D56" s="32"/>
      <c r="E56" s="32"/>
      <c r="F56" s="32"/>
      <c r="G56" s="32"/>
      <c r="H56" s="20"/>
      <c r="I56" s="20"/>
      <c r="J56" s="20"/>
      <c r="K56" s="20"/>
      <c r="L56" s="33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33"/>
      <c r="AB56" s="20"/>
      <c r="AC56" s="20"/>
      <c r="AD56" s="20"/>
      <c r="AE56" s="20"/>
      <c r="AF56" s="33"/>
      <c r="AG56" s="20"/>
      <c r="AH56" s="20"/>
      <c r="AI56" s="20"/>
      <c r="AJ56" s="20"/>
      <c r="AK56" s="33"/>
      <c r="AL56" s="20"/>
      <c r="AM56" s="20"/>
      <c r="AN56" s="20"/>
      <c r="AO56" s="20"/>
      <c r="AP56" s="20"/>
    </row>
    <row r="57" spans="1:42" ht="20.25" x14ac:dyDescent="0.2">
      <c r="A57" s="205" t="s">
        <v>158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34"/>
      <c r="AP57" s="49"/>
    </row>
  </sheetData>
  <mergeCells count="30">
    <mergeCell ref="AL32:AP32"/>
    <mergeCell ref="A57:AN57"/>
    <mergeCell ref="A2:AP2"/>
    <mergeCell ref="B21:C21"/>
    <mergeCell ref="B12:C12"/>
    <mergeCell ref="H9:AK9"/>
    <mergeCell ref="B9:B10"/>
    <mergeCell ref="C9:C10"/>
    <mergeCell ref="H10:L10"/>
    <mergeCell ref="M10:Q10"/>
    <mergeCell ref="R10:V10"/>
    <mergeCell ref="W10:AA10"/>
    <mergeCell ref="AB10:AF10"/>
    <mergeCell ref="AG10:AK10"/>
    <mergeCell ref="A9:A10"/>
    <mergeCell ref="A6:AN7"/>
    <mergeCell ref="D9:D10"/>
    <mergeCell ref="E9:E10"/>
    <mergeCell ref="A4:AN4"/>
    <mergeCell ref="AL10:AP10"/>
    <mergeCell ref="C31:C32"/>
    <mergeCell ref="B34:C34"/>
    <mergeCell ref="B31:B32"/>
    <mergeCell ref="H31:AK31"/>
    <mergeCell ref="H32:L32"/>
    <mergeCell ref="M32:Q32"/>
    <mergeCell ref="R32:V32"/>
    <mergeCell ref="W32:AA32"/>
    <mergeCell ref="AB32:AF32"/>
    <mergeCell ref="AG32:AK32"/>
  </mergeCells>
  <phoneticPr fontId="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91" orientation="landscape" useFirstPageNumber="1" horizontalDpi="300" verticalDpi="300" r:id="rId1"/>
  <headerFooter alignWithMargins="0">
    <oddHeader>&amp;L&amp;"Arial,Félkövér"&amp;12Óbudai Egyetem
Neumann János Informatikai Kar&amp;C&amp;"Arial CE,Félkövér"&amp;14BSc Mintatanterv 
Nappali tagozat&amp;10
&amp;R&amp;"Arial CE,Félkövér"Érvényes: 2017/2018. tanévtől</oddHeader>
    <oddFooter>&amp;L&amp;D &amp;C&amp;11Tanterv - Nappali
 &amp;F&amp;8
&amp;R&amp;P / &amp;N</oddFooter>
  </headerFooter>
  <rowBreaks count="1" manualBreakCount="1">
    <brk id="29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BSC schedule TYPE E</vt:lpstr>
      <vt:lpstr>'BSC schedule TYPE E'!Nyomtatási_terület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Zs</cp:lastModifiedBy>
  <cp:lastPrinted>2017-05-15T07:24:20Z</cp:lastPrinted>
  <dcterms:created xsi:type="dcterms:W3CDTF">2001-09-27T10:36:13Z</dcterms:created>
  <dcterms:modified xsi:type="dcterms:W3CDTF">2018-01-02T19:35:26Z</dcterms:modified>
</cp:coreProperties>
</file>